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ivotTables/pivotTable2.xml" ContentType="application/vnd.openxmlformats-officedocument.spreadsheetml.pivotTable+xml"/>
  <Override PartName="/xl/drawings/drawing1.xml" ContentType="application/vnd.openxmlformats-officedocument.drawing+xml"/>
  <Override PartName="/xl/pivotTables/pivotTable3.xml" ContentType="application/vnd.openxmlformats-officedocument.spreadsheetml.pivotTable+xml"/>
  <Override PartName="/xl/drawings/drawing2.xml" ContentType="application/vnd.openxmlformats-officedocument.drawing+xml"/>
  <Override PartName="/xl/pivotTables/pivotTable4.xml" ContentType="application/vnd.openxmlformats-officedocument.spreadsheetml.pivotTable+xml"/>
  <Override PartName="/xl/drawings/drawing3.xml" ContentType="application/vnd.openxmlformats-officedocument.drawing+xml"/>
  <Override PartName="/xl/pivotTables/pivotTable5.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hidePivotFieldList="1" defaultThemeVersion="124226"/>
  <mc:AlternateContent xmlns:mc="http://schemas.openxmlformats.org/markup-compatibility/2006">
    <mc:Choice Requires="x15">
      <x15ac:absPath xmlns:x15ac="http://schemas.microsoft.com/office/spreadsheetml/2010/11/ac" url="\\192.168.2.36\dta-documentos\2. SISTEMA DE GESTIÓN\3. FORMULARIOS VIGENTES\"/>
    </mc:Choice>
  </mc:AlternateContent>
  <xr:revisionPtr revIDLastSave="0" documentId="13_ncr:1_{55147D9B-B83D-4628-86A5-F973D87AEB12}" xr6:coauthVersionLast="36" xr6:coauthVersionMax="47" xr10:uidLastSave="{00000000-0000-0000-0000-000000000000}"/>
  <bookViews>
    <workbookView xWindow="0" yWindow="0" windowWidth="20490" windowHeight="7545" firstSheet="1" activeTab="2" xr2:uid="{00000000-000D-0000-FFFF-FFFF00000000}"/>
  </bookViews>
  <sheets>
    <sheet name="Hoja2" sheetId="10" state="hidden" r:id="rId1"/>
    <sheet name="17021 OCSG" sheetId="1" r:id="rId2"/>
    <sheet name="Ejemplo de como llenar" sheetId="15" r:id="rId3"/>
    <sheet name="Resumen REV DOC" sheetId="4" state="hidden" r:id="rId4"/>
    <sheet name="Resumen EVA IN SITU" sheetId="11" state="hidden" r:id="rId5"/>
    <sheet name="Resumen NC" sheetId="9" state="hidden" r:id="rId6"/>
    <sheet name="Resumen AM" sheetId="7" state="hidden" r:id="rId7"/>
    <sheet name="Instrucciones" sheetId="8" state="hidden" r:id="rId8"/>
  </sheets>
  <definedNames>
    <definedName name="_xlnm._FilterDatabase" localSheetId="1" hidden="1">'17021 OCSG'!#REF!</definedName>
    <definedName name="_xlnm._FilterDatabase" localSheetId="2" hidden="1">'Ejemplo de como llenar'!#REF!</definedName>
  </definedNames>
  <calcPr calcId="191029"/>
  <pivotCaches>
    <pivotCache cacheId="17" r:id="rId9"/>
    <pivotCache cacheId="18" r:id="rId10"/>
  </pivotCaches>
</workbook>
</file>

<file path=xl/calcChain.xml><?xml version="1.0" encoding="utf-8"?>
<calcChain xmlns="http://schemas.openxmlformats.org/spreadsheetml/2006/main">
  <c r="D98" i="15" l="1"/>
  <c r="D101" i="15"/>
  <c r="D100" i="15"/>
  <c r="D99" i="15"/>
  <c r="D96" i="15"/>
  <c r="D97" i="15" s="1"/>
  <c r="D87" i="15"/>
  <c r="D88" i="15"/>
  <c r="D86" i="15"/>
  <c r="D83" i="15"/>
  <c r="D84" i="15" s="1"/>
  <c r="D85" i="15" s="1"/>
  <c r="D74" i="15"/>
  <c r="D75" i="15"/>
  <c r="D73" i="15"/>
  <c r="D72" i="15"/>
  <c r="E62" i="15"/>
  <c r="E63" i="15"/>
  <c r="E61" i="15"/>
  <c r="E60" i="15"/>
  <c r="E50" i="15"/>
  <c r="E51" i="15"/>
  <c r="E49" i="15"/>
  <c r="E48" i="15"/>
  <c r="E34" i="15"/>
  <c r="E35" i="15"/>
  <c r="E33" i="15"/>
  <c r="E32" i="15"/>
  <c r="H18" i="15"/>
  <c r="H19" i="15"/>
  <c r="H17" i="15"/>
  <c r="H16" i="15"/>
  <c r="D108" i="1"/>
  <c r="D109" i="1"/>
  <c r="D107" i="1"/>
  <c r="D106" i="1"/>
  <c r="D93" i="1"/>
  <c r="D94" i="1"/>
  <c r="D92" i="1"/>
  <c r="D91" i="1"/>
  <c r="D78" i="1"/>
  <c r="D79" i="1"/>
  <c r="D77" i="1"/>
  <c r="D76" i="1"/>
  <c r="E64" i="1"/>
  <c r="E63" i="1"/>
  <c r="E62" i="1"/>
  <c r="E61" i="1"/>
  <c r="E49" i="1"/>
  <c r="E48" i="1"/>
  <c r="E47" i="1"/>
  <c r="E46" i="1"/>
  <c r="E33" i="1"/>
  <c r="E34" i="1"/>
  <c r="E32" i="1"/>
  <c r="E31" i="1"/>
  <c r="H19" i="1"/>
  <c r="H18" i="1"/>
  <c r="H17" i="1"/>
  <c r="H16" i="1"/>
  <c r="D15" i="11" l="1"/>
  <c r="B12" i="7"/>
  <c r="B13" i="7"/>
  <c r="B14" i="7"/>
  <c r="B15" i="7"/>
  <c r="B16" i="7"/>
  <c r="B17" i="7"/>
  <c r="B18" i="7"/>
  <c r="B19" i="7"/>
  <c r="B20" i="7"/>
  <c r="B21" i="7"/>
  <c r="B22" i="7"/>
  <c r="B23" i="7"/>
  <c r="B24" i="7"/>
  <c r="B25" i="7"/>
  <c r="B26" i="7"/>
  <c r="B27" i="7"/>
  <c r="B28" i="7"/>
  <c r="B29" i="7"/>
  <c r="B30" i="7"/>
  <c r="B31" i="7"/>
  <c r="B32" i="7"/>
  <c r="B11" i="7"/>
  <c r="B13" i="9"/>
  <c r="B14" i="9"/>
  <c r="B15" i="9"/>
  <c r="B16" i="9"/>
  <c r="B17" i="9"/>
  <c r="B18" i="9"/>
  <c r="B19" i="9"/>
  <c r="B20" i="9"/>
  <c r="B21" i="9"/>
  <c r="B22" i="9"/>
  <c r="B23" i="9"/>
  <c r="B24" i="9"/>
  <c r="B25" i="9"/>
  <c r="B26" i="9"/>
  <c r="B27" i="9"/>
  <c r="B28" i="9"/>
  <c r="B29" i="9"/>
  <c r="B30" i="9"/>
  <c r="B31" i="9"/>
  <c r="B32" i="9"/>
  <c r="B33" i="9"/>
  <c r="B12" i="9"/>
  <c r="B34" i="9"/>
  <c r="B5" i="11" l="1"/>
  <c r="B4" i="11"/>
  <c r="B3" i="11"/>
  <c r="A3" i="11"/>
  <c r="B3" i="9"/>
  <c r="B3" i="7"/>
  <c r="B3" i="4"/>
  <c r="B2" i="4"/>
  <c r="B2" i="9" s="1"/>
  <c r="B5" i="9"/>
  <c r="B4" i="9"/>
  <c r="A3" i="9"/>
  <c r="B2" i="11" l="1"/>
  <c r="D2" i="4" l="1"/>
  <c r="G2" i="11" s="1"/>
  <c r="B2" i="7" l="1"/>
  <c r="G2" i="7"/>
  <c r="G2" i="9"/>
  <c r="B5" i="7"/>
  <c r="B4" i="7"/>
  <c r="A3" i="7"/>
  <c r="B5" i="4" l="1"/>
  <c r="B4"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Manuel Mamani Campos</author>
  </authors>
  <commentList>
    <comment ref="A49" authorId="0" shapeId="0" xr:uid="{00000000-0006-0000-0600-000001000000}">
      <text>
        <r>
          <rPr>
            <b/>
            <sz val="8"/>
            <color indexed="81"/>
            <rFont val="Tahoma"/>
            <family val="2"/>
          </rPr>
          <t>Incluir aspectos:</t>
        </r>
        <r>
          <rPr>
            <b/>
            <sz val="9"/>
            <color indexed="81"/>
            <rFont val="Tahoma"/>
            <family val="2"/>
          </rPr>
          <t xml:space="preserve">
- </t>
        </r>
        <r>
          <rPr>
            <sz val="8"/>
            <color indexed="81"/>
            <rFont val="Tahoma"/>
            <family val="2"/>
          </rPr>
          <t>que fortalecen la competencia del OEC,
- a mejorar,
- no conformidades</t>
        </r>
      </text>
    </comment>
    <comment ref="C49" authorId="0" shapeId="0" xr:uid="{00000000-0006-0000-0600-000002000000}">
      <text>
        <r>
          <rPr>
            <b/>
            <sz val="9"/>
            <color indexed="81"/>
            <rFont val="Tahoma"/>
            <family val="2"/>
          </rPr>
          <t xml:space="preserve">Detallar:
- </t>
        </r>
        <r>
          <rPr>
            <sz val="8"/>
            <color indexed="81"/>
            <rFont val="Tahoma"/>
            <family val="2"/>
          </rPr>
          <t>Registros, declaraciones u observaciones en sitio.
- Aspectos que fortalecen la competencia del OEC.
- Aspectos a mejora.
- No conformidades.
- Conclusiones de implementación de cada requisito.</t>
        </r>
      </text>
    </comment>
  </commentList>
</comments>
</file>

<file path=xl/sharedStrings.xml><?xml version="1.0" encoding="utf-8"?>
<sst xmlns="http://schemas.openxmlformats.org/spreadsheetml/2006/main" count="442" uniqueCount="186">
  <si>
    <t xml:space="preserve">DIRECCIÓN TÉCNICA DE ACREDITACIÓN </t>
  </si>
  <si>
    <t>Código</t>
  </si>
  <si>
    <t>Nombre</t>
  </si>
  <si>
    <t>Versión</t>
  </si>
  <si>
    <t>4.1.3</t>
  </si>
  <si>
    <t>Numeral</t>
  </si>
  <si>
    <t>OEC:</t>
  </si>
  <si>
    <t>OBJETIVO:</t>
  </si>
  <si>
    <t>COLUMNAS LLENADAS POR EL OEC</t>
  </si>
  <si>
    <t>COLUMNAS LLENADAS POR EVALUADOR</t>
  </si>
  <si>
    <t>Conclusión</t>
  </si>
  <si>
    <t>Comentarios</t>
  </si>
  <si>
    <t>Evidencia y hallazgos</t>
  </si>
  <si>
    <t>REQUISITOS</t>
  </si>
  <si>
    <t>Conforme</t>
  </si>
  <si>
    <t xml:space="preserve">No aplica </t>
  </si>
  <si>
    <t>Sí</t>
  </si>
  <si>
    <t>No</t>
  </si>
  <si>
    <t>FASE 1
Revisión documental</t>
  </si>
  <si>
    <t>FASE 2
Evaluación in situ/remota</t>
  </si>
  <si>
    <t>Cumple documentalmente.</t>
  </si>
  <si>
    <t xml:space="preserve">No conforme. </t>
  </si>
  <si>
    <t>No aplica.</t>
  </si>
  <si>
    <t>Falta información. Verificar en FASE 2.</t>
  </si>
  <si>
    <t>Aspecto a mejorar</t>
  </si>
  <si>
    <t>Identificación</t>
  </si>
  <si>
    <t>Fecha</t>
  </si>
  <si>
    <t>Total general</t>
  </si>
  <si>
    <t>RECOMENDACIÓN:</t>
  </si>
  <si>
    <t>RESULTADOS DE LA REVISIÓN DOCUMENTAL DE FASE 1</t>
  </si>
  <si>
    <t>La conclusión general se ha definido con base al siguiente resúmen:</t>
  </si>
  <si>
    <t>EVALUADOR LÍDER:</t>
  </si>
  <si>
    <t>FIRMA:</t>
  </si>
  <si>
    <t>Nro. de requisitos revisados</t>
  </si>
  <si>
    <t>FECHA DE ENVÍO A DTA:</t>
  </si>
  <si>
    <t>Registro relacionado
(si aplica)</t>
  </si>
  <si>
    <t xml:space="preserve">Documentos del OEC que satisface el requisito </t>
  </si>
  <si>
    <t>Tipo de conclusión</t>
  </si>
  <si>
    <t>Nro. NC</t>
  </si>
  <si>
    <t xml:space="preserve">Tipo de conclusión: </t>
  </si>
  <si>
    <t>Nro. AM</t>
  </si>
  <si>
    <t>DTA-CRI-32</t>
  </si>
  <si>
    <t>DEBILIDADES:</t>
  </si>
  <si>
    <t>CONFORMIDAD:</t>
  </si>
  <si>
    <t>CONCLUSIÓN:*</t>
  </si>
  <si>
    <t xml:space="preserve">(*) En caso de no proceder con la evaluación, se debe justificar y comunicar al responsable de trámite de la DTA. </t>
  </si>
  <si>
    <t>INFORMACIÓN SOBRE EL REGISTRO DEL FORMULARIO</t>
  </si>
  <si>
    <t>Cantidad requisitos</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</si>
  <si>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</si>
  <si>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Declaración Jurada sobre envío de documentos y registros</t>
  </si>
  <si>
    <t>Motivo de NO envío</t>
  </si>
  <si>
    <t>Introducción</t>
  </si>
  <si>
    <t>Conformidad con requisitos</t>
  </si>
  <si>
    <t>El presente formulario está diseñado para que el usuario pueda llevar el control del cumplimiento de requisitos de la norma de Evaluación de la Conformidad aplicable.</t>
  </si>
  <si>
    <t>1.</t>
  </si>
  <si>
    <t>2.</t>
  </si>
  <si>
    <t>Estructura</t>
  </si>
  <si>
    <t>Incialmente se tiene la siguiente estructura que abarcan las columnas correspondientes.</t>
  </si>
  <si>
    <t>3.</t>
  </si>
  <si>
    <t>Columna de Requisitos</t>
  </si>
  <si>
    <t>3.1</t>
  </si>
  <si>
    <t>Intrucciones de llenado</t>
  </si>
  <si>
    <t>3.2</t>
  </si>
  <si>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</si>
  <si>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</si>
  <si>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</si>
  <si>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</si>
  <si>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2.1</t>
  </si>
  <si>
    <t>Significado de los títulos</t>
  </si>
  <si>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</si>
  <si>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</si>
  <si>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</si>
  <si>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</si>
  <si>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</si>
  <si>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</si>
  <si>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</si>
  <si>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</si>
  <si>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</si>
  <si>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r>
      <t xml:space="preserve">Uso 2. </t>
    </r>
    <r>
      <rPr>
        <sz val="7"/>
        <color theme="1"/>
        <rFont val="Century Gothic"/>
        <family val="2"/>
      </rPr>
      <t>En el espacio "Buscar", se puede escribir el texto que desea buscar, entonces el filtro selecciona las filas donde se encuentra dicho texto.</t>
    </r>
  </si>
  <si>
    <t>MAN-001</t>
  </si>
  <si>
    <t>Manual de la Calidad</t>
  </si>
  <si>
    <t>---</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</si>
  <si>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</si>
  <si>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¿ENVÍA?</t>
  </si>
  <si>
    <t>MAN-002</t>
  </si>
  <si>
    <t>001/2023</t>
  </si>
  <si>
    <t>Manual de funciones</t>
  </si>
  <si>
    <t>Gestión de riesgos
Matriz de riesgos</t>
  </si>
  <si>
    <t>3
1</t>
  </si>
  <si>
    <t>PROC-002
SOFT-001</t>
  </si>
  <si>
    <t>El registro del SOFT-001 no se envía porque se encuentra en un SOFTWARE especializado que no puede compartirse ni enviarse en PDF.</t>
  </si>
  <si>
    <t>PROC-003</t>
  </si>
  <si>
    <t>Procedimiento de control de documentos</t>
  </si>
  <si>
    <t>PROC-006
FOR-0012</t>
  </si>
  <si>
    <t>Auditorías internas
Informe de auditorías internas</t>
  </si>
  <si>
    <t>2
1</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</si>
  <si>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</si>
  <si>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</si>
  <si>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</si>
  <si>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</si>
  <si>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Columnas llenadas por el Evaluador</t>
  </si>
  <si>
    <t>Columnas llenadas por el OEC</t>
  </si>
  <si>
    <t>3.3</t>
  </si>
  <si>
    <t>Con base a la información proporcionada por el OEC, el evaluador deberá llenar las siguiente columnas, tomando en cuenta las recomendaciones de las notas en las celdas: COMENTARIOS y EVIDENCIAS Y HALLAZGOS,</t>
  </si>
  <si>
    <t>Conclusión FASE 1</t>
  </si>
  <si>
    <t>3.3.1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</si>
  <si>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</si>
  <si>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</si>
  <si>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</si>
  <si>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</si>
  <si>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</si>
  <si>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JUSTIFICACIÓN:*</t>
  </si>
  <si>
    <t>CONCLUSIÓN:</t>
  </si>
  <si>
    <t xml:space="preserve">(*) En caso de no proceder con la siguiente etapa, se debe justificar y comunicar al responsable de trámite de la DTA. </t>
  </si>
  <si>
    <t>G4.1.1.</t>
  </si>
  <si>
    <t>Tipo</t>
  </si>
  <si>
    <t>NORMA/
CRITERIO</t>
  </si>
  <si>
    <t>ISO/IEC 17025</t>
  </si>
  <si>
    <t>(Varios elementos)</t>
  </si>
  <si>
    <t>Falta información. Verificar en evaluación in situ/remota.</t>
  </si>
  <si>
    <t>No conformidad</t>
  </si>
  <si>
    <t>RESULTADOS DE LA REVISIÓN DOCUMENTAL</t>
  </si>
  <si>
    <t>RESULTADOS DE LA EVALUACIÓN IN SITU/REMOTA</t>
  </si>
  <si>
    <r>
      <t xml:space="preserve">Redacción NC
</t>
    </r>
    <r>
      <rPr>
        <sz val="8"/>
        <color theme="1"/>
        <rFont val="Calibri"/>
        <family val="2"/>
        <scheme val="minor"/>
      </rPr>
      <t>(Incluir en DTA-FOR-012)</t>
    </r>
  </si>
  <si>
    <r>
      <t xml:space="preserve">Redacción AM
</t>
    </r>
    <r>
      <rPr>
        <sz val="8"/>
        <color theme="1"/>
        <rFont val="Calibri"/>
        <family val="2"/>
        <scheme val="minor"/>
      </rPr>
      <t>(Incluir en DTA-FOR-012)</t>
    </r>
  </si>
  <si>
    <t>ANEXO 1: FORMULACIÓN DE NO CONFORMIDADES IDENTIFICADAS</t>
  </si>
  <si>
    <t>ANEXO 2: FORMULACIÓN DE ASPECTOS A MEJORAR IDENTIFICADOS</t>
  </si>
  <si>
    <t>(en blanco)</t>
  </si>
  <si>
    <t>No procede con la siguiente etapa.</t>
  </si>
  <si>
    <t>Juan Perez</t>
  </si>
  <si>
    <t>Redactar la no conformidad</t>
  </si>
  <si>
    <t>Redactar</t>
  </si>
  <si>
    <t>DTA-TRAM-</t>
  </si>
  <si>
    <t>Nombre OEC:</t>
  </si>
  <si>
    <t>Nombre (s) y apellidos</t>
  </si>
  <si>
    <t>Instrucciones:</t>
  </si>
  <si>
    <r>
      <rPr>
        <i/>
        <sz val="8"/>
        <color theme="9" tint="-0.249977111117893"/>
        <rFont val="Arial"/>
        <family val="2"/>
      </rPr>
      <t>Añadir</t>
    </r>
    <r>
      <rPr>
        <i/>
        <sz val="8"/>
        <color theme="1"/>
        <rFont val="Arial"/>
        <family val="2"/>
      </rPr>
      <t xml:space="preserve"> filas necesarias y</t>
    </r>
    <r>
      <rPr>
        <i/>
        <sz val="8"/>
        <color theme="9" tint="-0.249977111117893"/>
        <rFont val="Arial"/>
        <family val="2"/>
      </rPr>
      <t xml:space="preserve"> eliminar </t>
    </r>
    <r>
      <rPr>
        <i/>
        <sz val="8"/>
        <color theme="1"/>
        <rFont val="Arial"/>
        <family val="2"/>
      </rPr>
      <t>las que no contenga información</t>
    </r>
  </si>
  <si>
    <r>
      <t xml:space="preserve">Fecha </t>
    </r>
    <r>
      <rPr>
        <sz val="8"/>
        <color theme="1"/>
        <rFont val="Arial"/>
        <family val="2"/>
      </rPr>
      <t>(registro o actualización):</t>
    </r>
  </si>
  <si>
    <r>
      <rPr>
        <b/>
        <sz val="9"/>
        <color theme="1"/>
        <rFont val="Arial"/>
        <family val="2"/>
      </rPr>
      <t xml:space="preserve">Fecha de autorización </t>
    </r>
    <r>
      <rPr>
        <sz val="11"/>
        <color theme="1"/>
        <rFont val="Arial"/>
        <family val="2"/>
      </rPr>
      <t xml:space="preserve">
</t>
    </r>
    <r>
      <rPr>
        <i/>
        <sz val="8"/>
        <color theme="1"/>
        <rFont val="Arial"/>
        <family val="2"/>
      </rPr>
      <t>(aaaa-mm-dd)</t>
    </r>
  </si>
  <si>
    <t>Pepsi</t>
  </si>
  <si>
    <t>a</t>
  </si>
  <si>
    <t>Periodo de la información:</t>
  </si>
  <si>
    <t xml:space="preserve">Certificados emitidos dentro del alcance de acreditación </t>
  </si>
  <si>
    <t>Sistema de gestión</t>
  </si>
  <si>
    <t>Código IAF</t>
  </si>
  <si>
    <t>Nombre del cliente o empresa</t>
  </si>
  <si>
    <t>Fecha de la otorgación de la certificación</t>
  </si>
  <si>
    <t>Fecha de expiración de la certificación</t>
  </si>
  <si>
    <t>Código único de certificación</t>
  </si>
  <si>
    <t>SGA</t>
  </si>
  <si>
    <t>SGC</t>
  </si>
  <si>
    <t>SGSST</t>
  </si>
  <si>
    <t>AAA</t>
  </si>
  <si>
    <t>AAAA</t>
  </si>
  <si>
    <t>BBBB</t>
  </si>
  <si>
    <t>Certificados por código IAF</t>
  </si>
  <si>
    <t xml:space="preserve">Auditores para el alcance de acreditación </t>
  </si>
  <si>
    <t>Columna1</t>
  </si>
  <si>
    <t>aaa</t>
  </si>
  <si>
    <t xml:space="preserve">Expertos para el alcance de acreditación </t>
  </si>
  <si>
    <t>bbb</t>
  </si>
  <si>
    <t>Transferencias aceptadas</t>
  </si>
  <si>
    <t>Añadir información actualizada acerca del alcance relacionado con la acreditación para tener el número de certificados emitidos en el último año. Según IAF MD 15.
El periodo de llenado para OEC acreditados, es desde su última evaluación realizada por la DTA hasta la fecha de llenado del presente registro. En caso de OEC nuevos, registrar los de la última gestión.</t>
  </si>
  <si>
    <t>Añadir información de la cantidad de transferencias aceptadas relacionado con el alcance solicitado o acreditado desde la última evaluación recibida por la DTA-IBMETRO.</t>
  </si>
  <si>
    <t>Número de transferencias aceptadas</t>
  </si>
  <si>
    <t>Información con quien se hizo la transferencia</t>
  </si>
  <si>
    <t>Añadir información de las auditorías atrasadas, vencidas relacionado con el alcance solicitado o acreditado desde la última evaluación recibida por la DTA-IBMETRO.</t>
  </si>
  <si>
    <t>Número de auditorías atrasadas/vencidas</t>
  </si>
  <si>
    <t>Auditorías atrasadas/vencidas</t>
  </si>
  <si>
    <t>Número de días-auditor entregados</t>
  </si>
  <si>
    <t>Añadir información del número de días-auditor entregadas relacionado con el alcance solicitado o acreditado desde la última evaluación recibida por la DTA-IBMETRO.</t>
  </si>
  <si>
    <t>Número de quejas recibidas</t>
  </si>
  <si>
    <t>Añadir información de las quejas recibidas acerca del alcance solicitado o acreditado desde la última evaluación recibida por la DTA-IBMETRO.</t>
  </si>
  <si>
    <t>←Fecha en que modifica el documento.</t>
  </si>
  <si>
    <t>Coca cola</t>
  </si>
  <si>
    <t>aa</t>
  </si>
  <si>
    <t>bb</t>
  </si>
  <si>
    <t>Juan Pinto</t>
  </si>
  <si>
    <t>Carlos Sanchez</t>
  </si>
  <si>
    <t>Pedro Acosta</t>
  </si>
  <si>
    <t>Andrea Velez</t>
  </si>
  <si>
    <t>Organismo de acreditación de Mexico -EMA</t>
  </si>
  <si>
    <t>Total</t>
  </si>
  <si>
    <t>Añadir información actualizada acerca del número total de auditores relacionado con el alcance solicitado o acreditado.</t>
  </si>
  <si>
    <t>Añadir información actualizada acerca del número total de expertos relacionado con el alcance solicitado o acreditado.</t>
  </si>
  <si>
    <t>↑
Fechas de memorandum/designacion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</si>
</sst>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yyyy\-mm\-dd;@"/>
    <numFmt numFmtId="165" formatCode="00"/>
    <numFmt numFmtId="166" formatCode="[$-400A]d&quot; de &quot;mmmm&quot; de &quot;yyyy;@"/>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sz val="9"/>
      <color theme="1"/>
      <name val="Arial"/>
      <family val="2"/>
    </font>
    <font>
      <sz val="10"/>
      <color theme="1"/>
      <name val="Calibri"/>
      <family val="2"/>
      <scheme val="minor"/>
    </font>
    <font>
      <sz val="10"/>
      <name val="Arial"/>
      <family val="2"/>
    </font>
    <font>
      <b/>
      <sz val="9"/>
      <color indexed="81"/>
      <name val="Tahoma"/>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9"/>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8"/>
      <color rgb="FF000000"/>
      <name val="Arial"/>
      <family val="2"/>
    </font>
    <font>
      <b/>
      <sz val="8"/>
      <name val="Arial"/>
      <family val="2"/>
    </font>
    <font>
      <b/>
      <sz val="9"/>
      <color theme="1"/>
      <name val="Calibri"/>
      <family val="2"/>
      <scheme val="minor"/>
    </font>
    <font>
      <sz val="8"/>
      <name val="Arial"/>
      <family val="2"/>
    </font>
    <font>
      <sz val="8"/>
      <name val="Calibri"/>
      <family val="2"/>
      <scheme val="minor"/>
    </font>
    <font>
      <sz val="9"/>
      <color theme="1"/>
      <name val="Century Gothic"/>
      <family val="2"/>
    </font>
    <font>
      <b/>
      <sz val="9"/>
      <color theme="1"/>
      <name val="Century Gothic"/>
      <family val="2"/>
    </font>
    <font>
      <b/>
      <sz val="9"/>
      <color theme="7" tint="-0.249977111117893"/>
      <name val="Century Gothic"/>
      <family val="2"/>
    </font>
    <font>
      <b/>
      <sz val="9"/>
      <color theme="9" tint="-0.249977111117893"/>
      <name val="Century Gothic"/>
      <family val="2"/>
    </font>
    <font>
      <b/>
      <sz val="8"/>
      <color theme="1"/>
      <name val="Century Gothic"/>
      <family val="2"/>
    </font>
    <font>
      <sz val="8"/>
      <color theme="1"/>
      <name val="Century Gothic"/>
      <family val="2"/>
    </font>
    <font>
      <b/>
      <sz val="8"/>
      <color theme="9" tint="-0.249977111117893"/>
      <name val="Century Gothic"/>
      <family val="2"/>
    </font>
    <font>
      <b/>
      <sz val="8"/>
      <name val="Century Gothic"/>
      <family val="2"/>
    </font>
    <font>
      <b/>
      <sz val="8"/>
      <color theme="0"/>
      <name val="Century Gothic"/>
      <family val="2"/>
    </font>
    <font>
      <sz val="7"/>
      <color theme="1"/>
      <name val="Century Gothic"/>
      <family val="2"/>
    </font>
    <font>
      <sz val="7.5"/>
      <color theme="1"/>
      <name val="Century Gothic"/>
      <family val="2"/>
    </font>
    <font>
      <i/>
      <sz val="7.5"/>
      <color theme="1"/>
      <name val="Century Gothic"/>
      <family val="2"/>
    </font>
    <font>
      <b/>
      <sz val="7.5"/>
      <color theme="1"/>
      <name val="Century Gothic"/>
      <family val="2"/>
    </font>
    <font>
      <b/>
      <sz val="7"/>
      <color theme="1"/>
      <name val="Century Gothic"/>
      <family val="2"/>
    </font>
    <font>
      <i/>
      <sz val="8"/>
      <color theme="1"/>
      <name val="Arial"/>
      <family val="2"/>
    </font>
    <font>
      <b/>
      <i/>
      <sz val="8"/>
      <color theme="1"/>
      <name val="Arial"/>
      <family val="2"/>
    </font>
    <font>
      <i/>
      <sz val="8"/>
      <color theme="9" tint="-0.249977111117893"/>
      <name val="Arial"/>
      <family val="2"/>
    </font>
    <font>
      <sz val="11"/>
      <color theme="1"/>
      <name val="Arial"/>
      <family val="2"/>
    </font>
    <font>
      <sz val="8"/>
      <color rgb="FFFF0000"/>
      <name val="Arial"/>
      <family val="2"/>
    </font>
    <font>
      <sz val="11"/>
      <color theme="0"/>
      <name val="Calibri"/>
      <family val="2"/>
      <scheme val="minor"/>
    </font>
    <font>
      <b/>
      <sz val="11"/>
      <color theme="0"/>
      <name val="Arial"/>
      <family val="2"/>
    </font>
    <font>
      <b/>
      <u/>
      <sz val="8"/>
      <color rgb="FFFF0000"/>
      <name val="Arial"/>
      <family val="2"/>
    </font>
    <font>
      <sz val="10"/>
      <color theme="1"/>
      <name val="Arial"/>
      <family val="2"/>
    </font>
    <font>
      <b/>
      <sz val="8"/>
      <color theme="9" tint="-0.249977111117893"/>
      <name val="Arial"/>
      <family val="2"/>
    </font>
    <font>
      <sz val="11"/>
      <color theme="9" tint="-0.249977111117893"/>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6" tint="0.79998168889431442"/>
        <bgColor theme="4" tint="0.79998168889431442"/>
      </patternFill>
    </fill>
    <fill>
      <patternFill patternType="gray0625"/>
    </fill>
    <fill>
      <patternFill patternType="gray0625">
        <bgColor theme="0" tint="-0.14996795556505021"/>
      </patternFill>
    </fill>
    <fill>
      <patternFill patternType="solid">
        <fgColor rgb="FFE0E0E0"/>
        <bgColor indexed="64"/>
      </patternFill>
    </fill>
    <fill>
      <patternFill patternType="solid">
        <fgColor theme="0" tint="-0.14999847407452621"/>
        <bgColor theme="0" tint="-0.14999847407452621"/>
      </patternFill>
    </fill>
    <fill>
      <patternFill patternType="solid">
        <fgColor theme="5" tint="0.59999389629810485"/>
        <bgColor indexed="64"/>
      </patternFill>
    </fill>
    <fill>
      <patternFill patternType="solid">
        <fgColor theme="5" tint="0.59999389629810485"/>
        <bgColor theme="0" tint="-0.14999847407452621"/>
      </patternFill>
    </fill>
  </fills>
  <borders count="3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bottom/>
      <diagonal/>
    </border>
    <border>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6"/>
      </top>
      <bottom style="thin">
        <color theme="6"/>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7" fillId="0" borderId="0"/>
    <xf numFmtId="0" fontId="7" fillId="0" borderId="0"/>
    <xf numFmtId="0" fontId="1" fillId="0" borderId="0"/>
    <xf numFmtId="0" fontId="7" fillId="0" borderId="0"/>
    <xf numFmtId="0" fontId="7" fillId="0" borderId="0"/>
    <xf numFmtId="0" fontId="16" fillId="0" borderId="0"/>
  </cellStyleXfs>
  <cellXfs count="215">
    <xf numFmtId="0" fontId="0" fillId="0" borderId="0" xfId="0"/>
    <xf numFmtId="0" fontId="15"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horizontal="center" vertical="center"/>
    </xf>
    <xf numFmtId="0" fontId="14" fillId="0" borderId="0" xfId="0" applyFont="1" applyAlignment="1">
      <alignment horizontal="right" vertical="center"/>
    </xf>
    <xf numFmtId="0" fontId="6" fillId="0" borderId="0" xfId="0" applyFont="1" applyAlignment="1">
      <alignment vertical="center"/>
    </xf>
    <xf numFmtId="0" fontId="14" fillId="0" borderId="1" xfId="0" applyFont="1" applyBorder="1" applyAlignment="1">
      <alignment horizontal="right" vertical="center"/>
    </xf>
    <xf numFmtId="0" fontId="0" fillId="0" borderId="0" xfId="0" applyAlignment="1">
      <alignment wrapText="1"/>
    </xf>
    <xf numFmtId="0" fontId="0" fillId="0" borderId="0" xfId="0" applyAlignment="1">
      <alignment vertical="center"/>
    </xf>
    <xf numFmtId="0" fontId="0" fillId="0" borderId="0" xfId="0" applyAlignment="1">
      <alignment horizontal="center" wrapText="1"/>
    </xf>
    <xf numFmtId="0" fontId="3" fillId="9" borderId="4" xfId="0" applyFont="1" applyFill="1" applyBorder="1" applyAlignment="1">
      <alignment horizontal="center" vertical="center" wrapText="1"/>
    </xf>
    <xf numFmtId="0" fontId="0" fillId="10" borderId="8" xfId="0" applyFill="1" applyBorder="1" applyAlignment="1">
      <alignment horizontal="center" vertical="center" wrapText="1"/>
    </xf>
    <xf numFmtId="0" fontId="14" fillId="0" borderId="0" xfId="0" applyFont="1" applyAlignment="1">
      <alignment horizontal="center" vertical="center"/>
    </xf>
    <xf numFmtId="0" fontId="14" fillId="2" borderId="10" xfId="0" applyFont="1" applyFill="1" applyBorder="1" applyAlignment="1">
      <alignment horizontal="right" vertical="center"/>
    </xf>
    <xf numFmtId="0" fontId="0" fillId="0" borderId="0" xfId="0" applyProtection="1">
      <protection hidden="1"/>
    </xf>
    <xf numFmtId="0" fontId="10" fillId="0" borderId="0" xfId="0" applyFont="1" applyAlignment="1" applyProtection="1">
      <alignment horizontal="center" vertical="center"/>
      <protection hidden="1"/>
    </xf>
    <xf numFmtId="0" fontId="11" fillId="5" borderId="1" xfId="0" applyFont="1" applyFill="1" applyBorder="1" applyAlignment="1" applyProtection="1">
      <alignment horizontal="center" vertical="center" wrapText="1"/>
      <protection hidden="1"/>
    </xf>
    <xf numFmtId="0" fontId="20" fillId="5"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center" wrapText="1"/>
      <protection hidden="1"/>
    </xf>
    <xf numFmtId="0" fontId="20" fillId="4" borderId="1" xfId="0" applyFont="1" applyFill="1" applyBorder="1" applyAlignment="1" applyProtection="1">
      <alignment horizontal="center" vertical="top" wrapText="1"/>
      <protection hidden="1"/>
    </xf>
    <xf numFmtId="0" fontId="23" fillId="2"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center" wrapText="1"/>
      <protection locked="0"/>
    </xf>
    <xf numFmtId="0" fontId="25" fillId="0" borderId="0" xfId="0" applyFont="1"/>
    <xf numFmtId="0" fontId="26" fillId="0" borderId="0" xfId="0" applyFont="1" applyAlignment="1">
      <alignment horizontal="right"/>
    </xf>
    <xf numFmtId="0" fontId="26" fillId="0" borderId="0" xfId="0" applyFont="1"/>
    <xf numFmtId="0" fontId="30" fillId="0" borderId="0" xfId="0" applyFont="1"/>
    <xf numFmtId="0" fontId="29" fillId="0" borderId="0" xfId="0" applyFont="1" applyAlignment="1">
      <alignment horizontal="right"/>
    </xf>
    <xf numFmtId="0" fontId="29" fillId="0" borderId="0" xfId="0" applyFont="1"/>
    <xf numFmtId="0" fontId="30" fillId="0" borderId="0" xfId="0" applyFont="1" applyAlignment="1">
      <alignment vertical="center"/>
    </xf>
    <xf numFmtId="0" fontId="32" fillId="2" borderId="1" xfId="0" applyFont="1" applyFill="1" applyBorder="1" applyAlignment="1" applyProtection="1">
      <alignment horizontal="center" vertical="center"/>
      <protection hidden="1"/>
    </xf>
    <xf numFmtId="0" fontId="33" fillId="6" borderId="10" xfId="0" applyFont="1" applyFill="1" applyBorder="1" applyAlignment="1" applyProtection="1">
      <alignment horizontal="center"/>
      <protection hidden="1"/>
    </xf>
    <xf numFmtId="0" fontId="30" fillId="0" borderId="0" xfId="0" applyFont="1" applyAlignment="1">
      <alignment horizontal="left" vertical="center" wrapText="1"/>
    </xf>
    <xf numFmtId="0" fontId="26" fillId="0" borderId="0" xfId="0" applyFont="1" applyAlignment="1">
      <alignment horizontal="right" vertical="center" wrapText="1"/>
    </xf>
    <xf numFmtId="0" fontId="26" fillId="0" borderId="0" xfId="0" applyFont="1" applyAlignment="1">
      <alignment horizontal="left" vertical="center" wrapText="1"/>
    </xf>
    <xf numFmtId="0" fontId="25" fillId="0" borderId="0" xfId="0" applyFont="1" applyAlignment="1">
      <alignment horizontal="left" vertical="center" wrapText="1"/>
    </xf>
    <xf numFmtId="0" fontId="30" fillId="0" borderId="18" xfId="0" applyFont="1" applyBorder="1"/>
    <xf numFmtId="0" fontId="30" fillId="0" borderId="14" xfId="0" applyFont="1" applyBorder="1" applyAlignment="1">
      <alignment horizontal="left" vertical="center" wrapText="1"/>
    </xf>
    <xf numFmtId="0" fontId="21" fillId="2" borderId="1" xfId="0" quotePrefix="1"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14" fontId="23" fillId="0" borderId="1" xfId="0" applyNumberFormat="1" applyFont="1" applyBorder="1" applyAlignment="1" applyProtection="1">
      <alignment horizontal="center" vertical="center" wrapText="1"/>
      <protection locked="0"/>
    </xf>
    <xf numFmtId="0" fontId="21" fillId="12" borderId="1" xfId="0" applyFont="1" applyFill="1" applyBorder="1" applyAlignment="1" applyProtection="1">
      <alignment vertical="center" wrapText="1"/>
      <protection locked="0"/>
    </xf>
    <xf numFmtId="0" fontId="35" fillId="0" borderId="0" xfId="0" applyFont="1" applyAlignment="1">
      <alignment horizontal="left" vertical="center" wrapText="1"/>
    </xf>
    <xf numFmtId="0" fontId="35" fillId="0" borderId="21" xfId="0" applyFont="1" applyBorder="1" applyAlignment="1">
      <alignment vertical="center" wrapText="1"/>
    </xf>
    <xf numFmtId="0" fontId="30" fillId="0" borderId="18" xfId="0" applyFont="1" applyBorder="1" applyAlignment="1">
      <alignment horizontal="left" vertical="center" wrapText="1"/>
    </xf>
    <xf numFmtId="0" fontId="30" fillId="0" borderId="15" xfId="0" applyFont="1" applyBorder="1"/>
    <xf numFmtId="0" fontId="35" fillId="0" borderId="22" xfId="0" applyFont="1" applyBorder="1" applyAlignment="1">
      <alignment vertical="center" wrapText="1"/>
    </xf>
    <xf numFmtId="0" fontId="21" fillId="8" borderId="2" xfId="4" applyFont="1" applyFill="1" applyBorder="1" applyAlignment="1" applyProtection="1">
      <alignment horizontal="center" vertical="center" wrapText="1"/>
      <protection hidden="1"/>
    </xf>
    <xf numFmtId="0" fontId="23" fillId="2" borderId="25" xfId="0" applyFont="1" applyFill="1" applyBorder="1" applyAlignment="1" applyProtection="1">
      <alignment horizontal="center" vertical="center" wrapText="1"/>
      <protection locked="0"/>
    </xf>
    <xf numFmtId="0" fontId="23" fillId="0" borderId="25" xfId="0" applyFont="1" applyBorder="1" applyAlignment="1" applyProtection="1">
      <alignment vertical="center" wrapText="1"/>
      <protection locked="0"/>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vertical="center" wrapText="1"/>
      <protection locked="0"/>
    </xf>
    <xf numFmtId="0" fontId="29" fillId="0" borderId="0" xfId="0" applyFont="1" applyAlignment="1">
      <alignment horizontal="left"/>
    </xf>
    <xf numFmtId="0" fontId="13" fillId="0" borderId="1" xfId="0" applyFont="1" applyBorder="1" applyAlignment="1">
      <alignment horizontal="right" vertical="center"/>
    </xf>
    <xf numFmtId="0" fontId="0" fillId="0" borderId="0" xfId="0" pivotButton="1"/>
    <xf numFmtId="0" fontId="0" fillId="0" borderId="0" xfId="0" pivotButton="1" applyAlignment="1">
      <alignment vertical="center"/>
    </xf>
    <xf numFmtId="0" fontId="15" fillId="0" borderId="14" xfId="0" pivotButton="1"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xf>
    <xf numFmtId="0" fontId="3" fillId="11" borderId="26" xfId="0" applyFont="1" applyFill="1" applyBorder="1" applyAlignment="1">
      <alignment horizontal="center" vertical="center" wrapText="1"/>
    </xf>
    <xf numFmtId="0" fontId="14" fillId="0" borderId="0" xfId="0" applyFont="1" applyAlignment="1">
      <alignment horizontal="center" vertical="center" wrapText="1"/>
    </xf>
    <xf numFmtId="0" fontId="10" fillId="0" borderId="0" xfId="0" applyFont="1"/>
    <xf numFmtId="0" fontId="10" fillId="0" borderId="5" xfId="0" applyFont="1" applyBorder="1" applyAlignment="1">
      <alignment horizontal="center" vertical="center"/>
    </xf>
    <xf numFmtId="0" fontId="0" fillId="0" borderId="0" xfId="0" applyAlignment="1" applyProtection="1">
      <alignment horizontal="center"/>
      <protection hidden="1"/>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5" fillId="0" borderId="17"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3" fillId="9" borderId="0" xfId="0" applyFont="1" applyFill="1" applyAlignment="1">
      <alignment horizontal="center" vertical="center" wrapText="1"/>
    </xf>
    <xf numFmtId="0" fontId="3" fillId="11" borderId="0" xfId="0" applyFont="1" applyFill="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22" fillId="10" borderId="7" xfId="0" applyFont="1" applyFill="1" applyBorder="1" applyAlignment="1">
      <alignment horizontal="center" vertical="center"/>
    </xf>
    <xf numFmtId="0" fontId="0" fillId="0" borderId="7" xfId="0" applyBorder="1" applyAlignment="1">
      <alignment horizontal="center" vertical="center" wrapText="1"/>
    </xf>
    <xf numFmtId="0" fontId="22" fillId="10" borderId="7" xfId="0" applyFont="1" applyFill="1" applyBorder="1" applyAlignment="1">
      <alignment horizontal="center" vertical="center" wrapText="1"/>
    </xf>
    <xf numFmtId="0" fontId="39" fillId="0" borderId="0" xfId="0" applyFont="1" applyFill="1" applyAlignment="1">
      <alignment vertical="center"/>
    </xf>
    <xf numFmtId="0" fontId="40" fillId="0" borderId="0" xfId="0" applyFont="1" applyFill="1" applyAlignment="1">
      <alignment vertical="center"/>
    </xf>
    <xf numFmtId="0" fontId="42" fillId="0" borderId="0" xfId="0" applyFont="1" applyAlignment="1" applyProtection="1">
      <alignment horizontal="center"/>
      <protection hidden="1"/>
    </xf>
    <xf numFmtId="0" fontId="42" fillId="0" borderId="0" xfId="0" applyFont="1" applyProtection="1">
      <protection hidden="1"/>
    </xf>
    <xf numFmtId="0" fontId="12" fillId="0" borderId="0" xfId="0" applyFont="1" applyAlignment="1" applyProtection="1">
      <alignment horizontal="center" vertical="center"/>
      <protection hidden="1"/>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left"/>
      <protection hidden="1"/>
    </xf>
    <xf numFmtId="0" fontId="9" fillId="14" borderId="0" xfId="0" applyFont="1" applyFill="1" applyBorder="1" applyAlignment="1">
      <alignment horizontal="center" vertical="center" wrapText="1"/>
    </xf>
    <xf numFmtId="0" fontId="4" fillId="14" borderId="0" xfId="0" applyFont="1" applyFill="1" applyBorder="1" applyAlignment="1">
      <alignment horizontal="center" vertical="center" wrapText="1"/>
    </xf>
    <xf numFmtId="0" fontId="5" fillId="0" borderId="0" xfId="0" applyFont="1" applyBorder="1" applyAlignment="1">
      <alignment horizontal="center" vertical="center" wrapText="1"/>
    </xf>
    <xf numFmtId="165"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0" fontId="42" fillId="2" borderId="0" xfId="0" applyFont="1" applyFill="1" applyAlignment="1" applyProtection="1">
      <alignment horizontal="center"/>
      <protection hidden="1"/>
    </xf>
    <xf numFmtId="0" fontId="42" fillId="2" borderId="0" xfId="0" applyFont="1" applyFill="1" applyProtection="1">
      <protection hidden="1"/>
    </xf>
    <xf numFmtId="0" fontId="5" fillId="14" borderId="0" xfId="0" applyFont="1" applyFill="1" applyBorder="1" applyAlignment="1">
      <alignment horizontal="center" vertical="center" wrapText="1"/>
    </xf>
    <xf numFmtId="0" fontId="5" fillId="0" borderId="0" xfId="0" applyFont="1" applyAlignment="1" applyProtection="1">
      <alignment horizontal="center"/>
      <protection hidden="1"/>
    </xf>
    <xf numFmtId="0" fontId="15" fillId="0" borderId="0" xfId="0" applyFont="1" applyAlignment="1" applyProtection="1">
      <alignment horizontal="center"/>
      <protection hidden="1"/>
    </xf>
    <xf numFmtId="166" fontId="43" fillId="0" borderId="0" xfId="0" applyNumberFormat="1" applyFont="1" applyAlignment="1" applyProtection="1">
      <alignment horizontal="center" vertical="center"/>
      <protection hidden="1"/>
    </xf>
    <xf numFmtId="0" fontId="5" fillId="15" borderId="0" xfId="0" applyFont="1" applyFill="1" applyBorder="1" applyAlignment="1">
      <alignment horizontal="center" vertical="center" wrapText="1"/>
    </xf>
    <xf numFmtId="164" fontId="42" fillId="0" borderId="0" xfId="0" applyNumberFormat="1" applyFont="1" applyBorder="1" applyAlignment="1" applyProtection="1">
      <alignment horizontal="center" vertical="center"/>
      <protection hidden="1"/>
    </xf>
    <xf numFmtId="0" fontId="11" fillId="0" borderId="0" xfId="0" applyFont="1" applyFill="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9" fillId="14" borderId="31" xfId="0" applyFont="1" applyFill="1" applyBorder="1" applyAlignment="1">
      <alignment horizontal="center" vertical="center" wrapText="1"/>
    </xf>
    <xf numFmtId="0" fontId="9" fillId="14" borderId="32" xfId="0" applyFont="1" applyFill="1" applyBorder="1" applyAlignment="1">
      <alignment horizontal="center" vertical="center" wrapText="1"/>
    </xf>
    <xf numFmtId="0" fontId="44" fillId="0" borderId="0" xfId="0" applyFont="1" applyProtection="1">
      <protection hidden="1"/>
    </xf>
    <xf numFmtId="165" fontId="5" fillId="0" borderId="0" xfId="0" applyNumberFormat="1" applyFont="1" applyAlignment="1" applyProtection="1">
      <alignment horizontal="center" vertical="center" wrapText="1"/>
      <protection hidden="1"/>
    </xf>
    <xf numFmtId="164" fontId="5" fillId="0" borderId="0" xfId="0" applyNumberFormat="1" applyFont="1" applyAlignment="1" applyProtection="1">
      <alignment horizontal="center" vertical="center" wrapText="1"/>
      <protection hidden="1"/>
    </xf>
    <xf numFmtId="0" fontId="9" fillId="14"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9" fillId="14" borderId="33" xfId="0" applyFont="1" applyFill="1" applyBorder="1" applyAlignment="1">
      <alignment horizontal="center" vertical="center" wrapText="1"/>
    </xf>
    <xf numFmtId="0" fontId="42" fillId="0" borderId="0" xfId="0" applyFont="1" applyBorder="1" applyProtection="1">
      <protection hidden="1"/>
    </xf>
    <xf numFmtId="0" fontId="42" fillId="0" borderId="0" xfId="0" applyFont="1" applyFill="1" applyBorder="1" applyAlignment="1" applyProtection="1">
      <alignment horizontal="center"/>
      <protection hidden="1"/>
    </xf>
    <xf numFmtId="0" fontId="5" fillId="0" borderId="0" xfId="0" applyFont="1" applyBorder="1" applyAlignment="1" applyProtection="1">
      <alignment horizontal="center"/>
      <protection hidden="1"/>
    </xf>
    <xf numFmtId="0" fontId="5" fillId="0" borderId="0" xfId="0" applyNumberFormat="1" applyFont="1" applyAlignment="1" applyProtection="1">
      <alignment horizontal="center"/>
      <protection hidden="1"/>
    </xf>
    <xf numFmtId="0" fontId="47" fillId="0" borderId="29" xfId="0" applyFont="1" applyBorder="1" applyAlignment="1" applyProtection="1">
      <alignment horizontal="center"/>
      <protection hidden="1"/>
    </xf>
    <xf numFmtId="0" fontId="47" fillId="0" borderId="30" xfId="0" applyFont="1" applyBorder="1" applyAlignment="1" applyProtection="1">
      <alignment horizontal="center"/>
      <protection hidden="1"/>
    </xf>
    <xf numFmtId="164" fontId="47" fillId="0" borderId="29" xfId="0" applyNumberFormat="1" applyFont="1" applyBorder="1" applyAlignment="1" applyProtection="1">
      <alignment horizontal="center" vertical="center"/>
      <protection hidden="1"/>
    </xf>
    <xf numFmtId="0" fontId="48" fillId="0" borderId="0" xfId="0" applyFont="1" applyProtection="1">
      <protection hidden="1"/>
    </xf>
    <xf numFmtId="164" fontId="48"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5" fillId="0" borderId="29" xfId="0" applyFont="1" applyBorder="1" applyAlignment="1" applyProtection="1">
      <alignment horizontal="center"/>
      <protection hidden="1"/>
    </xf>
    <xf numFmtId="0" fontId="5" fillId="0" borderId="30" xfId="0" applyFont="1" applyBorder="1" applyAlignment="1" applyProtection="1">
      <alignment horizontal="center"/>
      <protection hidden="1"/>
    </xf>
    <xf numFmtId="164" fontId="5" fillId="0" borderId="29" xfId="0" applyNumberFormat="1" applyFont="1" applyBorder="1" applyAlignment="1" applyProtection="1">
      <alignment horizontal="center" vertical="center"/>
      <protection hidden="1"/>
    </xf>
    <xf numFmtId="0" fontId="39" fillId="0" borderId="0" xfId="0" applyFont="1" applyFill="1" applyBorder="1" applyAlignment="1">
      <alignment horizontal="left" vertical="center" wrapText="1"/>
    </xf>
    <xf numFmtId="0" fontId="46" fillId="0" borderId="0" xfId="0" applyFont="1" applyBorder="1" applyAlignment="1" applyProtection="1">
      <alignment horizontal="right" vertical="center"/>
      <protection hidden="1"/>
    </xf>
    <xf numFmtId="0" fontId="39" fillId="0" borderId="0" xfId="0" applyFont="1" applyFill="1" applyBorder="1" applyAlignment="1">
      <alignment horizontal="left" vertical="center"/>
    </xf>
    <xf numFmtId="0" fontId="11"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wrapText="1"/>
      <protection hidden="1"/>
    </xf>
    <xf numFmtId="0" fontId="0" fillId="0" borderId="1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4" fillId="2" borderId="1" xfId="0" applyFont="1" applyFill="1" applyBorder="1" applyAlignment="1">
      <alignment horizontal="right" vertical="center"/>
    </xf>
    <xf numFmtId="0" fontId="0" fillId="0" borderId="1" xfId="0" applyBorder="1" applyAlignment="1">
      <alignment horizontal="center"/>
    </xf>
    <xf numFmtId="164" fontId="0" fillId="0" borderId="1" xfId="0" applyNumberFormat="1" applyBorder="1" applyAlignment="1">
      <alignment horizontal="center"/>
    </xf>
    <xf numFmtId="0" fontId="10" fillId="0" borderId="3" xfId="0" applyFont="1" applyBorder="1" applyAlignment="1">
      <alignment horizontal="left" vertical="top"/>
    </xf>
    <xf numFmtId="0" fontId="4"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2" borderId="0" xfId="0" applyFont="1" applyFill="1" applyAlignment="1">
      <alignment horizontal="center" vertical="center"/>
    </xf>
    <xf numFmtId="0" fontId="0" fillId="0" borderId="3" xfId="0" applyBorder="1" applyAlignment="1">
      <alignment horizontal="left" vertical="center"/>
    </xf>
    <xf numFmtId="0" fontId="0" fillId="0" borderId="0" xfId="0" applyAlignment="1">
      <alignment horizontal="left" vertical="center"/>
    </xf>
    <xf numFmtId="0" fontId="14" fillId="2" borderId="11" xfId="0" applyFont="1" applyFill="1" applyBorder="1" applyAlignment="1">
      <alignment horizontal="center" vertical="center"/>
    </xf>
    <xf numFmtId="0" fontId="4" fillId="0" borderId="0" xfId="0" applyFont="1" applyAlignment="1">
      <alignment horizontal="center" vertical="center"/>
    </xf>
    <xf numFmtId="0" fontId="25" fillId="0" borderId="0" xfId="0" applyFont="1" applyAlignment="1">
      <alignment horizontal="left" vertical="center" wrapText="1"/>
    </xf>
    <xf numFmtId="0" fontId="29" fillId="12" borderId="0" xfId="0" applyFont="1" applyFill="1" applyAlignment="1">
      <alignment horizontal="center"/>
    </xf>
    <xf numFmtId="0" fontId="35" fillId="0" borderId="16" xfId="0" applyFont="1" applyBorder="1" applyAlignment="1">
      <alignment horizontal="left" vertical="center" wrapText="1"/>
    </xf>
    <xf numFmtId="0" fontId="35" fillId="0" borderId="19" xfId="0" applyFont="1" applyBorder="1" applyAlignment="1">
      <alignment horizontal="left" vertical="center" wrapText="1"/>
    </xf>
    <xf numFmtId="0" fontId="35" fillId="0" borderId="17" xfId="0" applyFont="1" applyBorder="1" applyAlignment="1">
      <alignment horizontal="left" vertical="center" wrapText="1"/>
    </xf>
    <xf numFmtId="0" fontId="34" fillId="0" borderId="16" xfId="0" applyFont="1" applyBorder="1" applyAlignment="1">
      <alignment horizontal="center" vertical="center" wrapText="1"/>
    </xf>
    <xf numFmtId="0" fontId="34" fillId="0" borderId="19" xfId="0" applyFont="1" applyBorder="1" applyAlignment="1">
      <alignment horizontal="center" vertical="center" wrapText="1"/>
    </xf>
    <xf numFmtId="0" fontId="33" fillId="7" borderId="23" xfId="0" applyFont="1" applyFill="1" applyBorder="1" applyAlignment="1" applyProtection="1">
      <alignment horizontal="center" wrapText="1"/>
      <protection hidden="1"/>
    </xf>
    <xf numFmtId="0" fontId="33" fillId="7" borderId="0" xfId="0" applyFont="1" applyFill="1" applyAlignment="1" applyProtection="1">
      <alignment horizontal="center" wrapText="1"/>
      <protection hidden="1"/>
    </xf>
    <xf numFmtId="0" fontId="30" fillId="0" borderId="0" xfId="0" applyFont="1" applyAlignment="1">
      <alignment horizontal="justify" vertical="center" wrapText="1"/>
    </xf>
    <xf numFmtId="0" fontId="21" fillId="3" borderId="23" xfId="5" applyFont="1" applyFill="1" applyBorder="1" applyAlignment="1" applyProtection="1">
      <alignment horizontal="center" vertical="center" wrapText="1"/>
      <protection hidden="1"/>
    </xf>
    <xf numFmtId="0" fontId="21" fillId="3" borderId="0" xfId="5" applyFont="1" applyFill="1" applyAlignment="1" applyProtection="1">
      <alignment horizontal="center" vertical="center" wrapText="1"/>
      <protection hidden="1"/>
    </xf>
    <xf numFmtId="0" fontId="17" fillId="3" borderId="23" xfId="4" applyFont="1" applyFill="1" applyBorder="1" applyAlignment="1" applyProtection="1">
      <alignment horizontal="center" vertical="center" wrapText="1"/>
      <protection hidden="1"/>
    </xf>
    <xf numFmtId="0" fontId="17" fillId="3" borderId="0" xfId="4" applyFont="1" applyFill="1" applyAlignment="1" applyProtection="1">
      <alignment horizontal="center" vertical="center" wrapText="1"/>
      <protection hidden="1"/>
    </xf>
    <xf numFmtId="0" fontId="2" fillId="7" borderId="23" xfId="0" applyFont="1" applyFill="1" applyBorder="1" applyAlignment="1" applyProtection="1">
      <alignment horizontal="center" wrapText="1"/>
      <protection hidden="1"/>
    </xf>
    <xf numFmtId="0" fontId="2" fillId="7" borderId="0" xfId="0" applyFont="1" applyFill="1" applyAlignment="1" applyProtection="1">
      <alignment horizontal="center" wrapText="1"/>
      <protection hidden="1"/>
    </xf>
    <xf numFmtId="0" fontId="38" fillId="0" borderId="16"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7" xfId="0" applyFont="1" applyBorder="1" applyAlignment="1">
      <alignment horizontal="center" vertical="center" wrapText="1"/>
    </xf>
    <xf numFmtId="0" fontId="30" fillId="0" borderId="14" xfId="0" applyFont="1" applyBorder="1" applyAlignment="1">
      <alignment horizontal="center"/>
    </xf>
    <xf numFmtId="0" fontId="30" fillId="0" borderId="18" xfId="0" applyFont="1" applyBorder="1" applyAlignment="1">
      <alignment horizontal="center"/>
    </xf>
    <xf numFmtId="0" fontId="30" fillId="0" borderId="15" xfId="0" applyFont="1" applyBorder="1" applyAlignment="1">
      <alignment horizontal="center"/>
    </xf>
    <xf numFmtId="0" fontId="30" fillId="0" borderId="0" xfId="0" applyFont="1" applyAlignment="1">
      <alignment horizontal="left" vertical="center" wrapText="1"/>
    </xf>
    <xf numFmtId="0" fontId="9" fillId="5" borderId="1" xfId="0" applyFont="1" applyFill="1" applyBorder="1" applyAlignment="1" applyProtection="1">
      <alignment horizontal="center" vertical="center" wrapText="1"/>
      <protection hidden="1"/>
    </xf>
    <xf numFmtId="0" fontId="9" fillId="4" borderId="1" xfId="0" applyFont="1" applyFill="1" applyBorder="1" applyAlignment="1" applyProtection="1">
      <alignment horizontal="center" vertical="center" wrapText="1"/>
      <protection hidden="1"/>
    </xf>
    <xf numFmtId="0" fontId="9" fillId="4" borderId="10"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30" fillId="0" borderId="9" xfId="0" applyFont="1" applyBorder="1" applyAlignment="1">
      <alignment horizontal="left"/>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2" fillId="6" borderId="10" xfId="0" applyFont="1" applyFill="1" applyBorder="1" applyAlignment="1" applyProtection="1">
      <alignment horizontal="center"/>
      <protection hidden="1"/>
    </xf>
    <xf numFmtId="0" fontId="2" fillId="6" borderId="12"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23" fillId="0" borderId="25" xfId="0" applyFont="1" applyBorder="1" applyAlignment="1" applyProtection="1">
      <alignment horizontal="center" vertical="center" wrapText="1"/>
      <protection locked="0"/>
    </xf>
    <xf numFmtId="0" fontId="23" fillId="2" borderId="25" xfId="0" applyFont="1" applyFill="1" applyBorder="1" applyAlignment="1" applyProtection="1">
      <alignment horizontal="center" vertical="center" wrapText="1"/>
      <protection locked="0"/>
    </xf>
    <xf numFmtId="0" fontId="17" fillId="8" borderId="1" xfId="4" applyFont="1" applyFill="1" applyBorder="1" applyAlignment="1" applyProtection="1">
      <alignment horizontal="center" vertical="center" wrapText="1"/>
      <protection hidden="1"/>
    </xf>
    <xf numFmtId="0" fontId="21" fillId="3" borderId="0" xfId="4" applyFont="1" applyFill="1" applyAlignment="1" applyProtection="1">
      <alignment horizontal="center" vertical="center" wrapText="1"/>
      <protection hidden="1"/>
    </xf>
    <xf numFmtId="0" fontId="21" fillId="3" borderId="24" xfId="4" applyFont="1" applyFill="1" applyBorder="1" applyAlignment="1" applyProtection="1">
      <alignment horizontal="center" vertical="center" wrapText="1"/>
      <protection hidden="1"/>
    </xf>
    <xf numFmtId="0" fontId="10" fillId="0" borderId="3" xfId="0" applyFont="1" applyBorder="1" applyAlignment="1">
      <alignment horizontal="right" vertical="top"/>
    </xf>
    <xf numFmtId="0" fontId="3" fillId="0" borderId="0" xfId="0" applyFont="1" applyBorder="1" applyAlignment="1" applyProtection="1">
      <alignment horizontal="center" vertical="center"/>
      <protection hidden="1"/>
    </xf>
    <xf numFmtId="0" fontId="11" fillId="16" borderId="0" xfId="0" applyFont="1" applyFill="1" applyBorder="1" applyAlignment="1">
      <alignment horizontal="right" vertical="center" wrapText="1"/>
    </xf>
    <xf numFmtId="1" fontId="0" fillId="16" borderId="0" xfId="0" applyNumberFormat="1" applyFont="1" applyFill="1" applyBorder="1" applyAlignment="1">
      <alignment horizontal="center" vertical="center" wrapText="1"/>
    </xf>
    <xf numFmtId="0" fontId="11" fillId="16" borderId="0" xfId="0" applyFont="1" applyFill="1" applyBorder="1" applyAlignment="1">
      <alignment horizontal="center" vertical="center" wrapText="1"/>
    </xf>
    <xf numFmtId="0" fontId="11" fillId="17" borderId="0" xfId="0" applyFont="1" applyFill="1" applyBorder="1" applyAlignment="1">
      <alignment horizontal="center" vertical="center" wrapText="1"/>
    </xf>
    <xf numFmtId="0" fontId="11" fillId="17" borderId="0" xfId="0" applyFont="1" applyFill="1" applyBorder="1" applyAlignment="1">
      <alignment vertical="center" wrapText="1"/>
    </xf>
    <xf numFmtId="0" fontId="11" fillId="16" borderId="0" xfId="0" applyFont="1" applyFill="1" applyBorder="1" applyAlignment="1">
      <alignment vertical="center" wrapText="1"/>
    </xf>
    <xf numFmtId="0" fontId="9" fillId="14" borderId="34" xfId="0" applyFont="1" applyFill="1" applyBorder="1" applyAlignment="1">
      <alignment horizontal="center" vertical="center" wrapText="1"/>
    </xf>
    <xf numFmtId="0" fontId="9" fillId="0" borderId="0" xfId="0" applyFont="1" applyFill="1" applyBorder="1" applyAlignment="1" applyProtection="1">
      <alignment horizontal="center" vertical="center" wrapText="1"/>
      <protection hidden="1"/>
    </xf>
    <xf numFmtId="0" fontId="0" fillId="0" borderId="0" xfId="0"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9" fillId="0" borderId="0" xfId="0"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1" fontId="13" fillId="16" borderId="0" xfId="0" applyNumberFormat="1" applyFont="1" applyFill="1" applyBorder="1" applyAlignment="1">
      <alignment horizontal="center" vertical="center" wrapText="1"/>
    </xf>
    <xf numFmtId="0" fontId="49" fillId="0" borderId="0" xfId="0" applyFont="1" applyProtection="1">
      <protection hidden="1"/>
    </xf>
    <xf numFmtId="0" fontId="11" fillId="16" borderId="0" xfId="0" applyFont="1" applyFill="1" applyBorder="1" applyAlignment="1" applyProtection="1">
      <alignment horizontal="center"/>
      <protection hidden="1"/>
    </xf>
    <xf numFmtId="0" fontId="13" fillId="16" borderId="0" xfId="0" applyNumberFormat="1" applyFont="1" applyFill="1" applyBorder="1" applyAlignment="1" applyProtection="1">
      <alignment horizontal="center"/>
      <protection hidden="1"/>
    </xf>
    <xf numFmtId="0" fontId="11" fillId="17" borderId="0" xfId="0" applyFont="1" applyFill="1" applyBorder="1" applyAlignment="1" applyProtection="1">
      <alignment horizontal="center"/>
      <protection hidden="1"/>
    </xf>
    <xf numFmtId="0" fontId="5" fillId="15" borderId="0" xfId="0" applyFont="1" applyFill="1" applyBorder="1" applyAlignment="1" applyProtection="1">
      <alignment horizontal="center"/>
      <protection hidden="1"/>
    </xf>
    <xf numFmtId="0" fontId="0" fillId="0" borderId="0" xfId="0" applyFill="1" applyProtection="1">
      <protection hidden="1"/>
    </xf>
    <xf numFmtId="0" fontId="11" fillId="16" borderId="0" xfId="0" applyNumberFormat="1" applyFont="1" applyFill="1" applyBorder="1" applyAlignment="1" applyProtection="1">
      <alignment horizontal="center"/>
      <protection hidden="1"/>
    </xf>
    <xf numFmtId="0" fontId="11" fillId="0" borderId="0" xfId="0" applyFont="1" applyFill="1" applyBorder="1" applyAlignment="1">
      <alignment horizontal="center" vertical="center" wrapText="1"/>
    </xf>
    <xf numFmtId="0" fontId="5" fillId="14" borderId="0" xfId="0" applyFont="1" applyFill="1" applyBorder="1" applyAlignment="1" applyProtection="1">
      <alignment horizontal="center"/>
      <protection hidden="1"/>
    </xf>
    <xf numFmtId="0" fontId="42" fillId="0" borderId="0" xfId="0" applyNumberFormat="1"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5" fillId="0" borderId="0" xfId="0" applyNumberFormat="1" applyFont="1" applyFill="1" applyBorder="1" applyAlignment="1" applyProtection="1">
      <alignment horizontal="center"/>
      <protection hidden="1"/>
    </xf>
    <xf numFmtId="0" fontId="5" fillId="14" borderId="0" xfId="0" applyNumberFormat="1" applyFont="1" applyFill="1" applyBorder="1" applyAlignment="1" applyProtection="1">
      <alignment horizontal="center"/>
      <protection hidden="1"/>
    </xf>
  </cellXfs>
  <cellStyles count="7">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264">
    <dxf>
      <fill>
        <patternFill patternType="gray0625"/>
      </fill>
    </dxf>
    <dxf>
      <font>
        <color rgb="FFFF0000"/>
      </font>
    </dxf>
    <dxf>
      <font>
        <color rgb="FF002060"/>
      </font>
    </dxf>
    <dxf>
      <fill>
        <patternFill patternType="gray0625"/>
      </fill>
    </dxf>
    <dxf>
      <font>
        <b val="0"/>
        <i val="0"/>
        <strike val="0"/>
        <condense val="0"/>
        <extend val="0"/>
        <outline val="0"/>
        <shadow val="0"/>
        <u val="none"/>
        <vertAlign val="baseline"/>
        <sz val="9"/>
        <color theme="1"/>
        <name val="Arial"/>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bottom style="thin">
          <color rgb="FF000000"/>
        </bottom>
      </border>
    </dxf>
    <dxf>
      <border outline="0">
        <top style="thin">
          <color rgb="FF000000"/>
        </top>
      </border>
    </dxf>
    <dxf>
      <font>
        <b val="0"/>
        <i val="0"/>
        <strike val="0"/>
        <condense val="0"/>
        <extend val="0"/>
        <outline val="0"/>
        <shadow val="0"/>
        <u val="none"/>
        <vertAlign val="baseline"/>
        <sz val="11"/>
        <color rgb="FF000000"/>
        <name val="Arial"/>
        <family val="2"/>
        <scheme val="none"/>
      </font>
      <alignment horizontal="center" vertical="bottom" textRotation="0" wrapText="0" indent="0" justifyLastLine="0" shrinkToFit="0" readingOrder="0"/>
      <protection locked="1" hidden="1"/>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wrapText="1" readingOrder="0"/>
    </dxf>
    <dxf>
      <alignment vertical="center" readingOrder="0"/>
    </dxf>
    <dxf>
      <alignment horizontal="center" readingOrder="0"/>
    </dxf>
    <dxf>
      <font>
        <sz val="8"/>
      </font>
    </dxf>
    <dxf>
      <font>
        <sz val="8"/>
      </font>
    </dxf>
    <dxf>
      <alignment horizontal="justify" readingOrder="0"/>
    </dxf>
    <dxf>
      <font>
        <b/>
      </font>
      <fill>
        <patternFill patternType="solid">
          <fgColor theme="4" tint="0.79998168889431442"/>
          <bgColor theme="6" tint="0.79998168889431442"/>
        </patternFill>
      </fill>
    </dxf>
    <dxf>
      <font>
        <sz val="8"/>
      </font>
    </dxf>
    <dxf>
      <alignment vertical="center" readingOrder="0"/>
    </dxf>
    <dxf>
      <alignment vertical="center" readingOrder="0"/>
    </dxf>
    <dxf>
      <alignment horizontal="center" readingOrder="0"/>
    </dxf>
    <dxf>
      <alignment horizontal="center" readingOrder="0"/>
    </dxf>
    <dxf>
      <alignment horizontal="center"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horizontal="center" readingOrder="0"/>
    </dxf>
    <dxf>
      <alignment horizontal="center" readingOrder="0"/>
    </dxf>
    <dxf>
      <alignment vertical="center" readingOrder="0"/>
    </dxf>
    <dxf>
      <fill>
        <patternFill>
          <bgColor theme="6" tint="0.79998168889431442"/>
        </patternFill>
      </fill>
    </dxf>
    <dxf>
      <fill>
        <patternFill>
          <bgColor theme="6" tint="0.79998168889431442"/>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horizontal="center" readingOrder="0"/>
    </dxf>
    <dxf>
      <alignment vertical="center" readingOrder="0"/>
    </dxf>
    <dxf>
      <font>
        <sz val="8"/>
      </font>
    </dxf>
    <dxf>
      <font>
        <sz val="8"/>
      </font>
    </dxf>
    <dxf>
      <font>
        <sz val="8"/>
      </font>
    </dxf>
    <dxf>
      <alignment horizontal="justify" readingOrder="0"/>
    </dxf>
    <dxf>
      <alignment horizontal="right" readingOrder="0"/>
    </dxf>
    <dxf>
      <alignment wrapText="0" readingOrder="0"/>
    </dxf>
    <dxf>
      <alignment vertical="center" readingOrder="0"/>
    </dxf>
    <dxf>
      <alignment horizontal="center" readingOrder="0"/>
    </dxf>
    <dxf>
      <alignment vertical="center" readingOrder="0"/>
    </dxf>
    <dxf>
      <font>
        <b/>
      </font>
      <fill>
        <patternFill patternType="solid">
          <fgColor theme="4" tint="0.79998168889431442"/>
          <bgColor theme="4" tint="0.79998168889431442"/>
        </patternFill>
      </fill>
      <alignment horizontal="center" vertical="center" readingOrder="0"/>
    </dxf>
    <dxf>
      <font>
        <sz val="8"/>
      </font>
    </dxf>
    <dxf>
      <alignment horizontal="center" readingOrder="0"/>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ont>
        <b/>
      </font>
      <fill>
        <patternFill patternType="solid">
          <fgColor theme="4" tint="0.79998168889431442"/>
          <bgColor theme="4" tint="0.79998168889431442"/>
        </patternFill>
      </fill>
      <alignment horizontal="center" wrapText="1" readingOrder="0"/>
    </dxf>
    <dxf>
      <font>
        <b/>
      </font>
      <fill>
        <patternFill patternType="solid">
          <fgColor theme="4" tint="0.79998168889431442"/>
          <bgColor theme="4" tint="0.79998168889431442"/>
        </patternFill>
      </fill>
      <alignment horizontal="center" wrapText="1" readingOrder="0"/>
    </dxf>
    <dxf>
      <fill>
        <patternFill patternType="solid">
          <bgColor theme="0"/>
        </patternFill>
      </fill>
    </dxf>
    <dxf>
      <font>
        <b/>
      </font>
    </dxf>
    <dxf>
      <alignment horizontal="right" readingOrder="0"/>
    </dxf>
    <dxf>
      <fill>
        <patternFill patternType="solid">
          <bgColor theme="0"/>
        </patternFill>
      </fill>
    </dxf>
    <dxf>
      <alignment wrapText="0" readingOrder="0"/>
    </dxf>
    <dxf>
      <alignment horizontal="right" readingOrder="0"/>
    </dxf>
    <dxf>
      <alignment vertical="center" readingOrder="0"/>
    </dxf>
    <dxf>
      <alignment vertical="center" readingOrder="0"/>
    </dxf>
    <dxf>
      <alignment vertical="center" readingOrder="0"/>
    </dxf>
    <dxf>
      <alignment vertical="center" readingOrder="0"/>
    </dxf>
    <dxf>
      <font>
        <sz val="9"/>
      </font>
      <alignment horizontal="center" vertical="center" wrapText="1" readingOrder="0"/>
    </dxf>
    <dxf>
      <alignment wrapText="1"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10"/>
      </font>
    </dxf>
    <dxf>
      <font>
        <sz val="8"/>
      </font>
    </dxf>
    <dxf>
      <fill>
        <patternFill patternType="none">
          <bgColor auto="1"/>
        </patternFill>
      </fill>
    </dxf>
    <dxf>
      <font>
        <sz val="9"/>
      </font>
      <alignment horizontal="center" vertical="center" wrapText="1" readingOrder="0"/>
    </dxf>
    <dxf>
      <alignment wrapText="1" readingOrder="0"/>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font>
        <sz val="8"/>
      </font>
    </dxf>
    <dxf>
      <alignment horizontal="center" readingOrder="0"/>
    </dxf>
    <dxf>
      <alignment horizontal="center" readingOrder="0"/>
    </dxf>
    <dxf>
      <alignment horizontal="center" readingOrder="0"/>
    </dxf>
    <dxf>
      <alignment horizontal="center" readingOrder="0"/>
    </dxf>
    <dxf>
      <border>
        <left style="medium">
          <color indexed="64"/>
        </left>
        <right style="medium">
          <color indexed="64"/>
        </right>
        <top style="medium">
          <color indexed="64"/>
        </top>
        <bottom style="medium">
          <color indexed="64"/>
        </bottom>
      </border>
    </dxf>
    <dxf>
      <alignment wrapText="1" readingOrder="0"/>
    </dxf>
    <dxf>
      <alignment vertical="center" readingOrder="0"/>
    </dxf>
    <dxf>
      <font>
        <sz val="9"/>
      </font>
    </dxf>
    <dxf>
      <font>
        <sz val="9"/>
      </font>
    </dxf>
    <dxf>
      <font>
        <sz val="9"/>
      </font>
    </dxf>
    <dxf>
      <font>
        <sz val="9"/>
      </font>
    </dxf>
    <dxf>
      <alignment horizontal="center" readingOrder="0"/>
    </dxf>
    <dxf>
      <alignment horizontal="center" readingOrder="0"/>
    </dxf>
    <dxf>
      <alignment vertical="center" readingOrder="0"/>
    </dxf>
    <dxf>
      <alignment vertical="center" readingOrder="0"/>
    </dxf>
    <dxf>
      <alignment wrapText="1" readingOrder="0"/>
    </dxf>
    <dxf>
      <alignment vertical="center" readingOrder="0"/>
    </dxf>
    <dxf>
      <font>
        <sz val="8"/>
      </font>
    </dxf>
    <dxf>
      <alignment wrapText="1" readingOrder="0"/>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rgb="FF000000"/>
        </top>
      </border>
    </dxf>
    <dxf>
      <font>
        <b val="0"/>
        <i val="0"/>
        <strike val="0"/>
        <condense val="0"/>
        <extend val="0"/>
        <outline val="0"/>
        <shadow val="0"/>
        <u val="none"/>
        <vertAlign val="baseline"/>
        <sz val="11"/>
        <color rgb="FF000000"/>
        <name val="Arial"/>
        <family val="2"/>
        <scheme val="none"/>
      </font>
      <alignment horizontal="center" vertical="bottom" textRotation="0" wrapText="0" indent="0" justifyLastLine="0" shrinkToFit="0" readingOrder="0"/>
      <protection locked="1" hidden="1"/>
    </dxf>
    <dxf>
      <border outline="0">
        <bottom style="thin">
          <color rgb="FF000000"/>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rgb="FF000000"/>
        </top>
      </border>
    </dxf>
    <dxf>
      <font>
        <b val="0"/>
        <i val="0"/>
        <strike val="0"/>
        <condense val="0"/>
        <extend val="0"/>
        <outline val="0"/>
        <shadow val="0"/>
        <u val="none"/>
        <vertAlign val="baseline"/>
        <sz val="11"/>
        <color rgb="FF000000"/>
        <name val="Arial"/>
        <family val="2"/>
        <scheme val="none"/>
      </font>
      <alignment horizontal="center" vertical="bottom" textRotation="0" wrapText="0" indent="0" justifyLastLine="0" shrinkToFit="0" readingOrder="0"/>
      <protection locked="1" hidden="1"/>
    </dxf>
    <dxf>
      <border outline="0">
        <bottom style="thin">
          <color rgb="FF000000"/>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rgb="FF000000"/>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rgb="FF000000"/>
        <name val="Arial"/>
        <family val="2"/>
        <scheme val="none"/>
      </font>
    </dxf>
    <dxf>
      <border outline="0">
        <bottom style="thin">
          <color rgb="FF000000"/>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rgb="FF000000"/>
        </top>
      </border>
    </dxf>
    <dxf>
      <font>
        <b val="0"/>
        <i val="0"/>
        <strike val="0"/>
        <condense val="0"/>
        <extend val="0"/>
        <outline val="0"/>
        <shadow val="0"/>
        <u val="none"/>
        <vertAlign val="baseline"/>
        <sz val="11"/>
        <color rgb="FF000000"/>
        <name val="Arial"/>
        <family val="2"/>
        <scheme val="none"/>
      </font>
      <alignment horizontal="center" vertical="bottom" textRotation="0" wrapText="0" indent="0" justifyLastLine="0" shrinkToFit="0" readingOrder="0"/>
      <protection locked="1" hidden="1"/>
    </dxf>
    <dxf>
      <border outline="0">
        <bottom style="thin">
          <color rgb="FF000000"/>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rgb="FF000000"/>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4" formatCode="yyyy\-mm\-dd;@"/>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rgb="FFE0E0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vertical="center" readingOrder="0"/>
    </dxf>
    <dxf>
      <alignment vertical="center" readingOrder="0"/>
    </dxf>
    <dxf>
      <alignment vertical="center" readingOrder="0"/>
    </dxf>
    <dxf>
      <font>
        <sz val="8"/>
      </font>
    </dxf>
    <dxf>
      <alignment wrapText="1"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vertical style="thin">
          <color theme="1"/>
        </vertical>
      </border>
    </dxf>
  </dxfs>
  <tableStyles count="1" defaultTableStyle="TableStyleMedium2" defaultPivotStyle="PivotStyleLight16">
    <tableStyle name="17065" pivot="0" count="7" xr9:uid="{F13EE46E-5AD7-447A-A393-6C39FAE40B66}">
      <tableStyleElement type="wholeTable" dxfId="263"/>
      <tableStyleElement type="headerRow" dxfId="262"/>
      <tableStyleElement type="totalRow" dxfId="261"/>
      <tableStyleElement type="firstColumn" dxfId="260"/>
      <tableStyleElement type="lastColumn" dxfId="259"/>
      <tableStyleElement type="firstRowStripe" dxfId="258"/>
      <tableStyleElement type="firstColumnStripe" dxfId="25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695325"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23900" cy="670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5644" t="44450"/>
        <a:stretch/>
      </xdr:blipFill>
      <xdr:spPr>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1554242</xdr:rowOff>
    </xdr:to>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5027238" y="8970893"/>
          <a:ext cx="1870103" cy="1508274"/>
        </a:xfrm>
        <a:prstGeom prst="rect">
          <a:avLst/>
        </a:prstGeom>
      </xdr:spPr>
    </xdr:pic>
    <xdr:clientData/>
  </xdr:twoCellAnchor>
  <xdr:twoCellAnchor editAs="oneCell">
    <xdr:from>
      <xdr:col>4</xdr:col>
      <xdr:colOff>590550</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a:stretch>
          <a:fillRect/>
        </a:stretch>
      </xdr:blipFill>
      <xdr:spPr>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stretch>
          <a:fillRect/>
        </a:stretch>
      </xdr:blipFill>
      <xdr:spPr>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1767924" y="3860939"/>
          <a:ext cx="1415985" cy="2772000"/>
        </a:xfrm>
        <a:prstGeom prst="rect">
          <a:avLst/>
        </a:prstGeom>
      </xdr:spPr>
    </xdr:pic>
    <xdr:clientData/>
  </xdr:twoCellAnchor>
  <xdr:twoCellAnchor editAs="oneCell">
    <xdr:from>
      <xdr:col>3</xdr:col>
      <xdr:colOff>219075</xdr:colOff>
      <xdr:row>16</xdr:row>
      <xdr:rowOff>663852</xdr:rowOff>
    </xdr:from>
    <xdr:to>
      <xdr:col>6</xdr:col>
      <xdr:colOff>598005</xdr:colOff>
      <xdr:row>16</xdr:row>
      <xdr:rowOff>2825018</xdr:rowOff>
    </xdr:to>
    <xdr:pic>
      <xdr:nvPicPr>
        <xdr:cNvPr id="9" name="8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4333875" y="4492902"/>
          <a:ext cx="2664930" cy="2161166"/>
        </a:xfrm>
        <a:prstGeom prst="rect">
          <a:avLst/>
        </a:prstGeom>
      </xdr:spPr>
    </xdr:pic>
    <xdr:clientData/>
  </xdr:twoCellAnchor>
  <xdr:twoCellAnchor editAs="oneCell">
    <xdr:from>
      <xdr:col>3</xdr:col>
      <xdr:colOff>668525</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600-00000A000000}"/>
            </a:ext>
          </a:extLst>
        </xdr:cNvPr>
        <xdr:cNvPicPr>
          <a:picLocks noChangeAspect="1"/>
        </xdr:cNvPicPr>
      </xdr:nvPicPr>
      <xdr:blipFill rotWithShape="1">
        <a:blip xmlns:r="http://schemas.openxmlformats.org/officeDocument/2006/relationships" r:embed="rId8"/>
        <a:srcRect t="42233"/>
        <a:stretch/>
      </xdr:blipFill>
      <xdr:spPr>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4755874" y="3857626"/>
          <a:ext cx="1740176" cy="57978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1</xdr:col>
      <xdr:colOff>2390362</xdr:colOff>
      <xdr:row>16</xdr:row>
      <xdr:rowOff>318467</xdr:rowOff>
    </xdr:from>
    <xdr:to>
      <xdr:col>3</xdr:col>
      <xdr:colOff>641075</xdr:colOff>
      <xdr:row>16</xdr:row>
      <xdr:rowOff>1347581</xdr:rowOff>
    </xdr:to>
    <xdr:cxnSp macro="">
      <xdr:nvCxnSpPr>
        <xdr:cNvPr id="13" name="12 Conector recto">
          <a:extLst>
            <a:ext uri="{FF2B5EF4-FFF2-40B4-BE49-F238E27FC236}">
              <a16:creationId xmlns:a16="http://schemas.microsoft.com/office/drawing/2014/main" id="{00000000-0008-0000-0600-00000D000000}"/>
            </a:ext>
          </a:extLst>
        </xdr:cNvPr>
        <xdr:cNvCxnSpPr>
          <a:stCxn id="11" idx="1"/>
          <a:endCxn id="14" idx="3"/>
        </xdr:cNvCxnSpPr>
      </xdr:nvCxnSpPr>
      <xdr:spPr>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1933162" y="4749249"/>
          <a:ext cx="1537251" cy="43566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600-000016000000}"/>
            </a:ext>
          </a:extLst>
        </xdr:cNvPr>
        <xdr:cNvCxnSpPr/>
      </xdr:nvCxnSpPr>
      <xdr:spPr>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9"/>
        <a:stretch>
          <a:fillRect/>
        </a:stretch>
      </xdr:blipFill>
      <xdr:spPr>
        <a:xfrm>
          <a:off x="0" y="25326975"/>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600-000021000000}"/>
            </a:ext>
          </a:extLst>
        </xdr:cNvPr>
        <xdr:cNvCxnSpPr>
          <a:endCxn id="35" idx="0"/>
        </xdr:cNvCxnSpPr>
      </xdr:nvCxnSpPr>
      <xdr:spPr>
        <a:xfrm rot="16200000"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600-000023000000}"/>
            </a:ext>
          </a:extLst>
        </xdr:cNvPr>
        <xdr:cNvSpPr/>
      </xdr:nvSpPr>
      <xdr:spPr>
        <a:xfrm>
          <a:off x="5553075" y="26670000"/>
          <a:ext cx="1209675" cy="2000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BO"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34953704" createdVersion="4" refreshedVersion="4" minRefreshableVersion="3" recordCount="446" xr:uid="{00000000-000A-0000-FFFF-FFFFB1000000}">
  <cacheSource type="worksheet">
    <worksheetSource name="Lista"/>
  </cacheSource>
  <cacheFields count="11">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ount="8">
        <s v="ISO/IEC 17025"/>
        <s v="DTA-CRI-32"/>
        <s v="DTA-CRI-31"/>
        <s v="DTA-CRI-016"/>
        <s v="DTA-CRI-011"/>
        <s v="DTA-CRI-014"/>
        <s v="DTA-CRI-012"/>
        <s v="DTA-CRI-015"/>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ount="5">
        <m/>
        <s v="Cumple documentalmente."/>
        <s v="No conforme. "/>
        <s v="No aplica."/>
        <s v="Falta información. Verificar en evaluación in situ/remota."/>
      </sharedItems>
    </cacheField>
    <cacheField name="Evidencia y hallazgos" numFmtId="0">
      <sharedItems containsNonDate="0" containsBlank="1" count="2">
        <m/>
        <s v="khgkjh" u="1"/>
      </sharedItems>
    </cacheField>
    <cacheField name="Conclusión2" numFmtId="0">
      <sharedItems containsBlank="1" count="5">
        <m/>
        <s v="Conforme"/>
        <s v="Aspecto a mejorar"/>
        <s v="No conformidad"/>
        <s v="No aplica "/>
      </sharedItems>
    </cacheField>
    <cacheField name="Nro. AM" numFmtId="0" formula="Código"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26.804050347222" createdVersion="4" refreshedVersion="4" minRefreshableVersion="3" recordCount="446" xr:uid="{00000000-000A-0000-FFFF-FFFFB6000000}">
  <cacheSource type="worksheet">
    <worksheetSource ref="A25:F502" sheet="17021 OCSG"/>
  </cacheSource>
  <cacheFields count="10">
    <cacheField name="Numeral" numFmtId="0">
      <sharedItems containsMixedTypes="1" containsNumber="1" containsInteger="1" minValue="4" maxValue="4" count="418">
        <n v="4"/>
        <s v="4.1"/>
        <s v="4.1.1"/>
        <s v="G4.1.1."/>
        <s v="4.1.2"/>
        <s v="4.1.3"/>
        <s v="4.1.4"/>
        <s v="G4.1.4"/>
        <s v="G4.1.2."/>
        <s v="4.1.5"/>
        <s v="4.2"/>
        <s v="4.2.1"/>
        <s v="G4.2.1"/>
        <s v="4.2.2"/>
        <s v="4.2.3"/>
        <s v="4.2.4"/>
        <s v="5."/>
        <s v="5.1"/>
        <s v="G5.1"/>
        <s v="5.2"/>
        <s v="G5.2"/>
        <s v="5.3"/>
        <s v="G5.3"/>
        <s v="G5."/>
        <s v="G2."/>
        <s v="G3."/>
        <s v="5.4"/>
        <s v="5.5"/>
        <s v="5.5 a)"/>
        <s v="5.5 b)"/>
        <s v="G5.5 b)"/>
        <s v="5.6"/>
        <s v="5.6 a)"/>
        <s v="5.6 b)"/>
        <s v="5.6 c)"/>
        <s v="5.6 d)"/>
        <s v="5.6 e)"/>
        <s v="5.7"/>
        <s v="5.7 a)"/>
        <s v="5.7 b)"/>
        <s v="6."/>
        <s v="6.1"/>
        <s v="6.2"/>
        <s v="6.2.1"/>
        <s v="G6.2.1."/>
        <s v="6.2.2"/>
        <s v="G6.2.2 "/>
        <s v="G6.2.3."/>
        <s v="6.2.3"/>
        <s v="G6.2.3"/>
        <s v="6.2.4"/>
        <s v="6.2.5"/>
        <s v="6.2.5 a)"/>
        <s v="6.2.5 b)"/>
        <s v="6.2.5 c)"/>
        <s v="6.2.5 d)"/>
        <s v="6.2.5 e)"/>
        <s v="6.2.5 f)"/>
        <s v="6.2.6"/>
        <s v="6.2.6 a)"/>
        <s v="6.2.6 b)"/>
        <s v="6.2.6 c)"/>
        <s v="G6.2.2."/>
        <s v="6.3"/>
        <s v="6.3.1"/>
        <s v="G6.3.1."/>
        <s v="6.3.2"/>
        <s v="G. 6.3.2"/>
        <s v="6.3.3"/>
        <s v="6.3.4"/>
        <s v="G6.3.4 "/>
        <s v="6.3.4 a)"/>
        <s v="6.3.4 b)"/>
        <s v="6.3.4 c)"/>
        <s v="6.3.5"/>
        <s v="6.4"/>
        <s v="6.4.1"/>
        <s v="G6.4.1."/>
        <s v="6.4.2"/>
        <s v="6.4.3"/>
        <s v="6.4.4"/>
        <s v="G1."/>
        <s v="G4."/>
        <s v="6.4.5"/>
        <s v="6.4.6"/>
        <s v="6.4.7"/>
        <s v="6.4.8"/>
        <s v="6.4.9"/>
        <s v="6.4.10"/>
        <s v="6.4.11"/>
        <s v="6.4.12"/>
        <s v="6.4.13"/>
        <s v="6.4.13 a)"/>
        <s v="6.4.13 b)"/>
        <s v="6.4.13 c)"/>
        <s v="6.4.13 d)"/>
        <s v="6.4.13 e)"/>
        <s v="6.4.13 f)"/>
        <s v="6.4.13 g)"/>
        <s v="6.4.13 h)"/>
        <s v="6.5"/>
        <s v="6.5.1"/>
        <s v="6.5.2"/>
        <s v="6.5.2 a)"/>
        <s v="6.5.2 b)"/>
        <s v="6.5.2 c)"/>
        <s v="G6.5.1"/>
        <s v="G1"/>
        <s v="6.5.3"/>
        <s v="6.5.3 a)"/>
        <s v="6.5.3 b)"/>
        <s v="6.6"/>
        <s v="6.6.1"/>
        <s v="6.6.1 a)"/>
        <s v="6.6.1 b)"/>
        <s v="6.6.1 c)"/>
        <s v="6.6.2"/>
        <s v="G6.6.2"/>
        <s v="6.6.2 a)"/>
        <s v="6.6.2 b)"/>
        <s v="6.6.2 c)"/>
        <s v="6.6.2 d)"/>
        <s v="6.6.3"/>
        <s v="6.6.3 a)"/>
        <s v="6.6.3 b)"/>
        <s v="6.6.3 c)"/>
        <s v="6.6.3 d)"/>
        <s v="7."/>
        <s v="7.1"/>
        <s v="7.1.1"/>
        <s v="7.1.1 a)"/>
        <s v="7.1.1 b)"/>
        <s v="7.1.1 c)"/>
        <s v="7.1.1 d)"/>
        <s v="G7.1.1 d)"/>
        <s v="G7.1.1."/>
        <s v="7.1.2"/>
        <s v="7.1.3"/>
        <s v="7.1.4"/>
        <s v="7.1.5"/>
        <s v="7.1.6"/>
        <s v="7.1.7"/>
        <s v="7.1.8"/>
        <s v="7.2"/>
        <s v="G12."/>
        <s v="G13."/>
        <s v="7.2.1"/>
        <s v="7.2.1.1"/>
        <s v="G7.2.1.1"/>
        <s v="G7.2.1.1."/>
        <s v="7.2.1.2"/>
        <s v="7.2.1.3"/>
        <s v="7.2.1.4"/>
        <s v="7.2.1.5"/>
        <s v="G6."/>
        <s v="G8."/>
        <s v="G10."/>
        <s v="G7.2.2.1."/>
        <s v="G7.2.1.5"/>
        <s v="7.2.1.6"/>
        <s v="7.2.1.7"/>
        <s v="7.2.2"/>
        <s v="7.2.2.1"/>
        <s v="G7."/>
        <s v="G9."/>
        <s v="G11."/>
        <s v="7.2.2.2"/>
        <s v="7.2.2.3"/>
        <s v="7.2.2.4"/>
        <s v="7.2.2.4 a)"/>
        <s v="7.2.2.4 b)"/>
        <s v="7.2.2.4 c)"/>
        <s v="7.2.2.4 d)"/>
        <s v="7.2.2.4 e)"/>
        <s v="7.3"/>
        <s v="G7.3"/>
        <s v="7.3.1"/>
        <s v="7.3.2"/>
        <s v="7.3.2 a)"/>
        <s v="7.3.2 b)"/>
        <s v="7.3.2 c)"/>
        <s v="G7.3.2."/>
        <s v="7.3.3"/>
        <s v="7.3.3 a)"/>
        <s v="7.3.3 b)"/>
        <s v="7.3.3 c)"/>
        <s v="7.3.3 d)"/>
        <s v="7.3.3 e)"/>
        <s v="7.3.3 f)"/>
        <s v="7.3.3 g)"/>
        <s v="7.3.3 h)"/>
        <s v="G7.3.3."/>
        <s v="7.4"/>
        <s v="7.4.1"/>
        <s v="G7.4.1."/>
        <s v="7.4.2"/>
        <s v="7.4.3"/>
        <s v="G7.4.3. "/>
        <s v="7.4.4"/>
        <s v="7.5"/>
        <s v="7.5.1"/>
        <s v="G7.5.1."/>
        <s v="7.5.2"/>
        <s v="7.6"/>
        <s v="7.6.1"/>
        <s v="G7.6.1 (1)"/>
        <s v="G7.6.1 (2)"/>
        <s v="7.6.2"/>
        <s v="7.6.3"/>
        <s v="G7.6.3"/>
        <s v="7.7"/>
        <s v="7.7.1"/>
        <s v="7.7.1 a)"/>
        <s v="7.7.1 b)"/>
        <s v="7.7.1 c)"/>
        <s v="7.7.1 d)"/>
        <s v="7.7.1 e)"/>
        <s v="7.7.1 f)"/>
        <s v="7.7.1 g)"/>
        <s v="7.7.1 h)"/>
        <s v="7.7.1 i)"/>
        <s v="7.7.1 j)"/>
        <s v="7.7.1 k)"/>
        <s v="G7.7.1"/>
        <s v="7.7.2"/>
        <s v="G7.7.2"/>
        <s v="7.7.2 a)"/>
        <s v="7.7.2 b)"/>
        <s v="7.7.3"/>
        <s v="7.8"/>
        <s v="7.8.1"/>
        <s v="7.8.1.1"/>
        <s v="7.8.1.2"/>
        <s v="G7.8.1.2"/>
        <s v="7.8.1.3"/>
        <s v="7.8.2"/>
        <s v="7.8.2.1"/>
        <s v="7.8.2.1 a)"/>
        <s v="7.8.2.1 b)"/>
        <s v="7.8.2.1 c)"/>
        <s v="7.8.2.1 d)"/>
        <s v="7.8.2.1 e)"/>
        <s v="G7.8.2.1 e)"/>
        <s v="7.8.2.1 f)"/>
        <s v="G7.8.2.1 f)"/>
        <s v="7.8.2.1 g)"/>
        <s v="G7.8.2.1 g)"/>
        <s v="7.8.2.1 h)"/>
        <s v="7.8.2.1 i)"/>
        <s v="7.8.2.1 j)"/>
        <s v="7.8.2.1 k)"/>
        <s v="7.8.2.1 l)"/>
        <s v="7.8.2.1 m)"/>
        <s v="7.8.2.1 n)"/>
        <s v="7.8.2.1 o)"/>
        <s v="G7.8.2.1 o)"/>
        <s v="7.8.2.1 p)"/>
        <s v="G7.8.2.1 p)"/>
        <s v="7.8.2.2"/>
        <s v="7.8.3"/>
        <s v="7.8.3.1"/>
        <s v="7.8.3.1 a)"/>
        <s v="7.8.3.1 b)"/>
        <s v="7.8.3.1 c)"/>
        <s v="7.8.3.1 d)"/>
        <s v="7.8.3.1 e)"/>
        <s v="7.8.3.2"/>
        <s v="7.8.4"/>
        <s v="7.8.4.1"/>
        <s v="7.8.4.1 a)"/>
        <s v="7.8.4.1 b)"/>
        <s v="7.8.4.1 c)"/>
        <s v="7.8.4.1 d)"/>
        <s v="7.8.4.1 e)"/>
        <s v="7.8.4.1 f)"/>
        <s v="7.8.4.2"/>
        <s v="7.8.4.3"/>
        <s v="7.8.5"/>
        <s v="7.8.5 a)"/>
        <s v="7.8.5 b)"/>
        <s v="7.8.5 c)"/>
        <s v="7.8.5 d)"/>
        <s v="7.8.5 e)"/>
        <s v="7.8.5 f)"/>
        <s v="7.8.6"/>
        <s v="7.8.6.1"/>
        <s v="7.8.6.2"/>
        <s v="7.8.6.2 a)"/>
        <s v="7.8.6.2 b)"/>
        <s v="7.8.6.2 c)"/>
        <s v="7.8.7"/>
        <s v="7.8.7.1"/>
        <s v="7.8.7.2"/>
        <s v="7.8.7.3"/>
        <s v="7.8.8"/>
        <s v="7.8.8.1"/>
        <s v="7.8.8.2"/>
        <s v="7.8.8.3"/>
        <s v="7.9"/>
        <s v="7.9.1"/>
        <s v="7.9.2"/>
        <s v="7.9.3"/>
        <s v="7.9.3 a)"/>
        <s v="7.9.3 b)"/>
        <s v="7.9.3 c)"/>
        <s v="7.9.4"/>
        <s v="7.9.5"/>
        <s v="7.9.6"/>
        <s v="7.9.7"/>
        <s v="7.10"/>
        <s v="7.10.1"/>
        <s v="G7.10.1"/>
        <s v="7.10.1 a)"/>
        <s v="7.10.1 b)"/>
        <s v="7.10.1 c)"/>
        <s v="7.10.1 d)"/>
        <s v="7.10.1 e)"/>
        <s v="7.10.1 f)"/>
        <s v="7.10.2"/>
        <s v="7.10.3"/>
        <s v="7.11"/>
        <s v="7.11.1"/>
        <s v="7.11.2"/>
        <s v="7.11.3"/>
        <s v="7.11.3 a)"/>
        <s v="7.11.3 b)"/>
        <s v="7.11.3 c)"/>
        <s v="7.11.3 d)"/>
        <s v="7.11.3 e)"/>
        <s v="7.11.4"/>
        <s v="7.11.5"/>
        <s v="7.11.6"/>
        <s v="8."/>
        <s v="8.1"/>
        <s v="8.1.2"/>
        <s v="8.1.3"/>
        <s v="G8.1.3"/>
        <s v="8.2"/>
        <s v="8.2.1"/>
        <s v="8.2.2"/>
        <s v="8.2.3"/>
        <s v="8.2.4"/>
        <s v="8.2.5"/>
        <s v="8.3"/>
        <s v="8.3.1"/>
        <s v="8.3.2"/>
        <s v="8.3.2 a)"/>
        <s v="8.3.2 b)"/>
        <s v="8.3.2 c)"/>
        <s v="8.3.2 d)"/>
        <s v="8.3.2 e)"/>
        <s v="8.3.2 f)"/>
        <s v="8.4"/>
        <s v="8.4.1"/>
        <s v="8.4.2"/>
        <s v="G8.4.2"/>
        <s v="8.5"/>
        <s v="8.5.1"/>
        <s v="8.5.1 a)"/>
        <s v="8.5.1 b)"/>
        <s v="8.5.1 c)"/>
        <s v="8.5.1 d)"/>
        <s v="G8.5."/>
        <s v="8.5.2"/>
        <s v="8.5.2 a)"/>
        <s v="8.5.2 b)"/>
        <s v="8.5.3"/>
        <s v="8.6"/>
        <s v="8.6.1"/>
        <s v="8.6.2"/>
        <s v="8.7"/>
        <s v="8.7.1"/>
        <s v="8.7.1 a)"/>
        <s v="8.7.1 b)"/>
        <s v="8.7.1 c)"/>
        <s v="8.7.1 d)"/>
        <s v="8.7.1 e)"/>
        <s v="8.7.1 f)"/>
        <s v="8.7.2"/>
        <s v="8.7.3"/>
        <s v="8.7.3 a)"/>
        <s v="8.7.3 b)"/>
        <s v="8.8"/>
        <s v="8.8.1"/>
        <s v="G8.8.1"/>
        <s v="8.8.1 a)"/>
        <s v="8.8.1 b)"/>
        <s v="8.8.2"/>
        <s v="8.8.2 a)"/>
        <s v="8.8.2 b)"/>
        <s v="8.8.2 c)"/>
        <s v="8.8.2 d)"/>
        <s v="8.8.2 e)"/>
        <s v="8.9"/>
        <s v="8.9.1"/>
        <s v="G8.9.1"/>
        <s v="8.9.2"/>
        <s v="8.9.2 a)"/>
        <s v="G8.9.2 a)"/>
        <s v="8.9.2 b)"/>
        <s v="8.9.2 c)"/>
        <s v="8.9.2 d)"/>
        <s v="8.9.2 e)"/>
        <s v="8.9.2 f)"/>
        <s v="8.9.2 g)"/>
        <s v="8.9.2 h)"/>
        <s v="8.9.2 i)"/>
        <s v="8.9.2 j)"/>
        <s v="8.9.2 k)"/>
        <s v="8.9.2 l)"/>
        <s v="8.9.2 m)"/>
        <s v="8.9.2 n)"/>
        <s v="8.9.2 o)"/>
        <s v="8.9.3"/>
        <s v="8.9.3 a)"/>
        <s v="8.9.3 b)"/>
        <s v="8.9.3 c)"/>
        <s v="8.9.3 d)"/>
      </sharedItems>
    </cacheField>
    <cacheField name="COD" numFmtId="0">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Blank="1"/>
    </cacheField>
    <cacheField name="Evidencia y hallazgos" numFmtId="0">
      <sharedItems containsNonDate="0" containsBlank="1" count="56" longText="1">
        <m/>
        <s v="El lab cuenta con equipamiento ncesario para la ejecucion de las tareas " u="1"/>
        <s v="El NIT no establece dentro de la actividad principal, ni las actividades secundarias las de laboratorio y/o ensayos._x000a_No se evidencian contratos para el personal responsable técnico y responsable de calidad, los contratos han sido verbales" u="1"/>
        <s v="No se tiene un rango de trabajo de Cond . Amb." u="1"/>
        <s v="El laboratorio esta conformado por 3 personas, la gerencia esta a cargo de las actividades y procesos de apoyo." u="1"/>
        <s v="Incluir que para parámetros acreditados solo se cuenta con los establecido en el alcance en caso de otorgación de acreditación." u="1"/>
        <s v="dos solictdes completas_x000a_" u="1"/>
        <s v="El laboratorio no ha registrado dentro de la sistemática esablecida la mejora." u="1"/>
        <s v="No se incluye las tareas de asegurar la eficacia de las actividades de laboratorio ." u="1"/>
        <s v="D-SGC-11-006 plan anual de calibraiones " u="1"/>
        <s v="Se va a delimitar con el control de acceso a areas" u="1"/>
        <s v="No se ha formalizado la autoridad de personal a cargo de tareas específicas como, informar a la dirección del laboratoriio sobre el desempeño del sistema." u="1"/>
        <s v="No se ha docuementado la política ni los objetivos para el cumplimiento de su sistema de gestión" u="1"/>
        <s v="Definir la sistemática de quejas de manera más abierta a los clientes y establecer separadametne las responsabilidades del personal que valida la queja y el persona a acargo del tratamiento de las quejas." u="1"/>
        <s v="No se han emitido autorzaciones para actividades específicas" u="1"/>
        <s v="Se cuenta con una declaratoria del empleado D-MF-002" u="1"/>
        <s v="No tiene resultados de esnayo de aptitud satisfatorio en coductividad" u="1"/>
        <s v="El laboratorio no ha especificado dentro de los datos contenidos en el informe de ensayo:"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Verificacion semanal y se registra en “D-LAB-01-001-I Registro de Calibración / Verificación - pH y “D-LAB-02-001-I Registro de Calibración / Verificación - CE”." u="1"/>
        <s v="Se ha levantado dos acciones correctivas, se ha revisado los registros D-SGC-04-001-1 de FCHA 28-12-2022 y de 27-09-2022 ambas conforme a los errores descritos en los equipos de pH metro y conductivímetro." u="1"/>
        <s v="No se ha documentado que las modificaciones realizadas entre el método de referencia EPA 150 y el procedimiento de medición de pH.No se cuenta con evidencia que demuestre que estas modificaciones no afectan a la ejecución de las actividades."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El informe de auditorpia interna no ha contemplado las actividades del laboratroio referidas al ensayo, no se ha sido concluyente sobre la eficacia de la implemntación del sistema al no haberse detectado hallazgos que respondan a los requisitos de la norma" u="1"/>
        <s v="SL coridifcación tiene el siguiente formato _x000a_CON-xxx..AG.xx" u="1"/>
        <s v="Se revisaron registros de descripcipon de cargos d-sgc-07-001-I REsponsable técnico, responsable de calidad, gerente general, dode se estbalecen los reemplazos a cada cargo." u="1"/>
        <s v="khgkj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No se cita las tareas a las que se esta autrizando " u="1"/>
        <s v="Deberán actualizar el manual, indicnado que no realizarpan declaraciones de conformidad" u="1"/>
        <s v="No se evidencia de que el peronal cumple con las competencias requeridas al cargo " u="1"/>
        <s v="Se ha evidenciado el CV del gerente general quién estpá a cargo de las verificiones, cuenta con experiencia en las actividades que verifica." u="1"/>
        <s v="Se tienen no cofnormidades específicas" u="1"/>
        <s v="Cuenta con un procedimiento para la solicitud de ofertas y servicios" u="1"/>
        <s v="El equipo multiparametrico F- EQU-01 no logra la exactitud requerida en los rangos bajos para pH y CE " u="1"/>
        <s v="El laboratorio no ha identificado contribuciones a la incertidumbre de la medición de ph,conductividad derivadas de la actividades llevadas a cabo in situ y en laboratorio, tampoco las derivadas por exactitud."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Se toma en cuenta como parte de la evidencia de no conformidad en la definicion del alcance" u="1"/>
        <s v="El laboratorio no cuenta con MRC que pueda demostrar la trazabilidad al sistema internacional de unidades, la calibracion realizada el 2022: LP-CCQ-0786-2022 Y LP-CCQ-0789-2022 demustra error muy elevados " u="1"/>
        <s v="No ha existido la ocasión en la que no cuenten con la capacidad para realizar los servicios, por la naturaleza de los clientes, cuentan con clientes mediante contratos y un a plaificación previa sobre fechas y ensayos a analizar" u="1"/>
        <s v="Actualizar en el procedimiento que las mueystas no serán almacenadas, como lo realizan " u="1"/>
        <s v="El gerente general ha mantenido al personal evitando cambios que afecten al sistema de gestión implementado" u="1"/>
        <s v="El equipo multiparametroico fue calibrado en pH y CE sin embargo los primeros 2 puntos de 3 tienen errore altos. se procedio con un matenuiento interno pero no se realizo una nueva calibracion." u="1"/>
        <s v="No se tiene limitado los accesos pertenecientes al laboratorio" u="1"/>
        <s v="La direccion no cuenta co una sistematica para comunicar el personal sus tareas " u="1"/>
        <s v="No se han recibido ninguna muestra  que no hya cumplido los requisito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Los requisitos de competencia estan en el formulario descripcion de cargos  D-SGC-07-001, " u="1"/>
        <s v="Se debe establecer en el alcance las exclusiones sobre las declaraciones de conforidad, ya que no se cuenta con la ssitemática desarrollada." u="1"/>
        <s v="No se han registrado decisiones ni acciones relacionadas con la provisión de recursos becesafios ni las necesidades de cambio para el sistema de gestión" u="1"/>
        <s v="No se identificaron registros de los  equipos que identifiquen, faricante, numero de serie, ubicaion , erc. " u="1"/>
        <s v="Revisar con la complementacion a realizar " u="1"/>
        <s v="Se realizará nuevamente la revisión por la dirección con punto que no han siido tratados en profundidad AAC" u="1"/>
        <s v="El personal tienne fermado la declaratorioa del empleado, " u="1"/>
        <s v="No se identificado evidencia de la comunicación por parte de la dirección del laboratorio sobre la eficacia del sistema de gestión, el cumplimiento de los objetivos,." u="1"/>
      </sharedItems>
    </cacheField>
    <cacheField name="Conclusión2" numFmtId="0">
      <sharedItems containsBlank="1" count="6">
        <m/>
        <s v="Conforme"/>
        <s v="Aspecto a mejorar"/>
        <s v="No conformidad"/>
        <s v="No aplica "/>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6">
  <r>
    <x v="0"/>
    <x v="0"/>
    <s v="4 Requisitos generales"/>
    <m/>
    <m/>
    <m/>
    <m/>
    <x v="0"/>
    <x v="0"/>
    <x v="0"/>
  </r>
  <r>
    <x v="1"/>
    <x v="0"/>
    <s v="4.1 Imparcialidad"/>
    <m/>
    <m/>
    <m/>
    <m/>
    <x v="0"/>
    <x v="0"/>
    <x v="0"/>
  </r>
  <r>
    <x v="2"/>
    <x v="0"/>
    <s v="4.1.1 Las actividades de laboratorio se deben llevar a cabo de una manera imparcial, y se deben estructurar y gestionar para salvaguardar la imparcialidad."/>
    <m/>
    <m/>
    <m/>
    <m/>
    <x v="1"/>
    <x v="0"/>
    <x v="1"/>
  </r>
  <r>
    <x v="3"/>
    <x v="1"/>
    <s v="G4.1.1. El laboratorio debe asegurar que el personal que realiza muestreo trabaje de tal manera de salvaguardar la imparcialidad en las actividades de muestreo."/>
    <m/>
    <m/>
    <m/>
    <m/>
    <x v="2"/>
    <x v="0"/>
    <x v="2"/>
  </r>
  <r>
    <x v="4"/>
    <x v="0"/>
    <s v="4.1.2 La dirección del laboratorio debe estar comprometida con la imparcialidad"/>
    <m/>
    <m/>
    <m/>
    <m/>
    <x v="3"/>
    <x v="0"/>
    <x v="0"/>
  </r>
  <r>
    <x v="5"/>
    <x v="0"/>
    <s v="4.1.3 El laboratorio debe ser responsable de la imparcialidad de sus actividades de laboratorio y no debe permitir presiones comerciales, financieras u otras que comprometan la imparcialidad."/>
    <m/>
    <m/>
    <m/>
    <m/>
    <x v="4"/>
    <x v="0"/>
    <x v="3"/>
  </r>
  <r>
    <x v="6"/>
    <x v="0"/>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x v="1"/>
    <x v="0"/>
    <x v="4"/>
  </r>
  <r>
    <x v="7"/>
    <x v="2"/>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x v="3"/>
    <x v="0"/>
    <x v="0"/>
  </r>
  <r>
    <x v="8"/>
    <x v="1"/>
    <s v="G4.1.2. El laboratorio debe identificar los riesgos a su imparcialidad de forma continua. Esto debe incluir aquellos riesgos que surgen del muestreo, además de eliminar o minimizar tal riesgo."/>
    <m/>
    <m/>
    <m/>
    <m/>
    <x v="0"/>
    <x v="0"/>
    <x v="0"/>
  </r>
  <r>
    <x v="9"/>
    <x v="0"/>
    <s v="4.1.5 Si se identifica un riesgo para la imparcialidad, el laboratorio debe tener capacidad para demostrar cómo se elimina o minimiza tal riesgo."/>
    <m/>
    <m/>
    <m/>
    <m/>
    <x v="0"/>
    <x v="0"/>
    <x v="0"/>
  </r>
  <r>
    <x v="10"/>
    <x v="0"/>
    <s v="4.2 Confidencialidad"/>
    <m/>
    <m/>
    <m/>
    <m/>
    <x v="0"/>
    <x v="0"/>
    <x v="0"/>
  </r>
  <r>
    <x v="11"/>
    <x v="0"/>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x v="2"/>
    <x v="0"/>
    <x v="0"/>
  </r>
  <r>
    <x v="12"/>
    <x v="2"/>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x v="0"/>
    <x v="0"/>
    <x v="0"/>
  </r>
  <r>
    <x v="13"/>
    <x v="0"/>
    <s v="4.2.2 Cuando el laboratorio sea requerido por ley o autorizado por las disposiciones contractuales, para revelar información confidencial, se debe notificar al cliente o a la persona interesada la información proporcionada, salvo que esté prohibido por ley."/>
    <m/>
    <m/>
    <m/>
    <m/>
    <x v="0"/>
    <x v="0"/>
    <x v="0"/>
  </r>
  <r>
    <x v="14"/>
    <x v="0"/>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x v="0"/>
    <x v="0"/>
    <x v="1"/>
  </r>
  <r>
    <x v="15"/>
    <x v="0"/>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x v="0"/>
    <x v="0"/>
    <x v="0"/>
  </r>
  <r>
    <x v="16"/>
    <x v="0"/>
    <s v="5.  Requisitos relativos a la estructura"/>
    <m/>
    <m/>
    <m/>
    <m/>
    <x v="0"/>
    <x v="0"/>
    <x v="0"/>
  </r>
  <r>
    <x v="17"/>
    <x v="0"/>
    <s v="5.1 El laboratorio debe ser una entidad legal o una parte definida de una entidad legal, que es responsable legalmente de sus actividades de laboratorio."/>
    <m/>
    <m/>
    <m/>
    <m/>
    <x v="0"/>
    <x v="0"/>
    <x v="0"/>
  </r>
  <r>
    <x v="18"/>
    <x v="2"/>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x v="0"/>
    <x v="0"/>
    <x v="0"/>
  </r>
  <r>
    <x v="19"/>
    <x v="0"/>
    <s v="5.2 El laboratorio debe identificar el personal de la dirección que tiene la responsabilidad general del laboratorio."/>
    <m/>
    <m/>
    <m/>
    <m/>
    <x v="0"/>
    <x v="0"/>
    <x v="0"/>
  </r>
  <r>
    <x v="20"/>
    <x v="2"/>
    <s v="G5.2 El laboratorio debe designar sustitutos del personal clave."/>
    <m/>
    <m/>
    <m/>
    <m/>
    <x v="0"/>
    <x v="0"/>
    <x v="0"/>
  </r>
  <r>
    <x v="21"/>
    <x v="0"/>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x v="0"/>
    <x v="0"/>
    <x v="0"/>
  </r>
  <r>
    <x v="22"/>
    <x v="2"/>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x v="0"/>
    <x v="0"/>
    <x v="0"/>
  </r>
  <r>
    <x v="23"/>
    <x v="3"/>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x v="0"/>
    <x v="0"/>
    <x v="0"/>
  </r>
  <r>
    <x v="24"/>
    <x v="4"/>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x v="0"/>
    <x v="0"/>
    <x v="0"/>
  </r>
  <r>
    <x v="25"/>
    <x v="4"/>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x v="0"/>
    <x v="0"/>
    <x v="0"/>
  </r>
  <r>
    <x v="26"/>
    <x v="0"/>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x v="0"/>
    <x v="0"/>
    <x v="0"/>
  </r>
  <r>
    <x v="27"/>
    <x v="0"/>
    <s v="5.5 El laboratorio debe:"/>
    <m/>
    <m/>
    <m/>
    <m/>
    <x v="0"/>
    <x v="0"/>
    <x v="0"/>
  </r>
  <r>
    <x v="28"/>
    <x v="0"/>
    <s v="a) definir la organización y la estructura de gestión del laboratorio, su ubicación dentro de una organización matriz, y las relaciones entre la gestión, las operaciones técnicas y los servicios de apoyo;"/>
    <m/>
    <m/>
    <m/>
    <m/>
    <x v="0"/>
    <x v="0"/>
    <x v="0"/>
  </r>
  <r>
    <x v="29"/>
    <x v="0"/>
    <s v="b) especificar la responsabilidad, autoridad e interrelación de todo el personal que dirige, realiza o verifica el trabajo que afecta a los resultados de las actividades de laboratorio;"/>
    <m/>
    <m/>
    <m/>
    <m/>
    <x v="0"/>
    <x v="0"/>
    <x v="0"/>
  </r>
  <r>
    <x v="30"/>
    <x v="2"/>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x v="0"/>
    <x v="0"/>
    <x v="0"/>
  </r>
  <r>
    <x v="31"/>
    <x v="0"/>
    <s v="5.6 El laboratorio debe contar con personal que independientemente de otras responsabilidades, tenga la autoridad y los recursos necesarios para llevar a cabo sus tareas, que incluyen:"/>
    <m/>
    <m/>
    <m/>
    <m/>
    <x v="0"/>
    <x v="0"/>
    <x v="0"/>
  </r>
  <r>
    <x v="32"/>
    <x v="0"/>
    <s v="a) la implementación, el mantenimiento y la mejora del sistema de gestión;"/>
    <m/>
    <m/>
    <m/>
    <m/>
    <x v="0"/>
    <x v="0"/>
    <x v="0"/>
  </r>
  <r>
    <x v="33"/>
    <x v="0"/>
    <s v="b) la identificación de las desviaciones del sistema de gestión, o de los procedimientos para la realización de las actividades de laboratorio;"/>
    <m/>
    <m/>
    <m/>
    <m/>
    <x v="0"/>
    <x v="0"/>
    <x v="0"/>
  </r>
  <r>
    <x v="34"/>
    <x v="0"/>
    <s v="c) el inicio de acciones para prevenir o minimizar tales desviaciones;"/>
    <m/>
    <m/>
    <m/>
    <m/>
    <x v="0"/>
    <x v="0"/>
    <x v="0"/>
  </r>
  <r>
    <x v="35"/>
    <x v="0"/>
    <s v="d) informar a la dirección del laboratorio acerca del desempeño del sistema de gestión y de cualquier necesidad de mejora;"/>
    <m/>
    <m/>
    <m/>
    <m/>
    <x v="0"/>
    <x v="0"/>
    <x v="0"/>
  </r>
  <r>
    <x v="36"/>
    <x v="0"/>
    <s v="e) asegurar la eficacia de las actividades de laboratorio."/>
    <m/>
    <m/>
    <m/>
    <m/>
    <x v="0"/>
    <x v="0"/>
    <x v="0"/>
  </r>
  <r>
    <x v="37"/>
    <x v="0"/>
    <s v="5.7   La dirección del laboratorio debe asegurarse de que:"/>
    <m/>
    <m/>
    <m/>
    <m/>
    <x v="0"/>
    <x v="0"/>
    <x v="0"/>
  </r>
  <r>
    <x v="38"/>
    <x v="0"/>
    <s v="a) Se efectúa la comunicación relativa a la eficacia del sistema de gestión y a la importancia de cumplir los requisitos del cliente y otros requisitos."/>
    <m/>
    <m/>
    <m/>
    <m/>
    <x v="0"/>
    <x v="0"/>
    <x v="0"/>
  </r>
  <r>
    <x v="39"/>
    <x v="0"/>
    <s v="b) Se mantiene la integridad del sistema de gestión cuando se planifican e implementan cambios en este."/>
    <m/>
    <m/>
    <m/>
    <m/>
    <x v="0"/>
    <x v="0"/>
    <x v="0"/>
  </r>
  <r>
    <x v="40"/>
    <x v="0"/>
    <s v="6.  Planificación"/>
    <m/>
    <m/>
    <m/>
    <m/>
    <x v="0"/>
    <x v="0"/>
    <x v="0"/>
  </r>
  <r>
    <x v="41"/>
    <x v="0"/>
    <s v="6.1 Generalidades _x000a_El laboratorio debe tener disponibles el personal, las instalaciones, el equipamiento, los sistemas y los servicios de apoyo necesarios para gestionar y realizar sus actividades de laboratorio.  "/>
    <m/>
    <m/>
    <m/>
    <m/>
    <x v="0"/>
    <x v="0"/>
    <x v="0"/>
  </r>
  <r>
    <x v="42"/>
    <x v="0"/>
    <s v="6.2 Personal"/>
    <m/>
    <m/>
    <m/>
    <m/>
    <x v="0"/>
    <x v="0"/>
    <x v="0"/>
  </r>
  <r>
    <x v="43"/>
    <x v="0"/>
    <s v="6.2.1  Todo el personal del laboratorio, ya sea interno o externo, que puede influir en las actividades de laboratorio debe actuar imparcialmente, ser competente y trabajar de acuerdo con el sistema de gestión del laboratorio."/>
    <m/>
    <m/>
    <m/>
    <m/>
    <x v="0"/>
    <x v="0"/>
    <x v="0"/>
  </r>
  <r>
    <x v="44"/>
    <x v="1"/>
    <s v="G6.2.1. El laboratorio debe asegurarse de que cuenta con suficiente personal técnico con la competencia para realizar las actividades de muestreo, incluyendo los responsables de la elaboración de planes de muestreo y personal de supervisión."/>
    <m/>
    <m/>
    <m/>
    <m/>
    <x v="0"/>
    <x v="0"/>
    <x v="0"/>
  </r>
  <r>
    <x v="45"/>
    <x v="0"/>
    <s v="6.2.2  El laboratorio debe documentar los requisitos de competencia para cada función que influye en los resultados de las actividades de laboratorio, incluidos los requisitos de educación, calificación, formación, conocimiento técnico, habilidades y experiencia."/>
    <m/>
    <m/>
    <m/>
    <m/>
    <x v="0"/>
    <x v="0"/>
    <x v="0"/>
  </r>
  <r>
    <x v="46"/>
    <x v="2"/>
    <s v="G6.2.2 La información sobre los requisitos de competencia, educación, calificación, formación, conocimiento técnico, habilidades y experiencias deben mantenerse actualizadas."/>
    <m/>
    <m/>
    <m/>
    <m/>
    <x v="0"/>
    <x v="0"/>
    <x v="0"/>
  </r>
  <r>
    <x v="47"/>
    <x v="1"/>
    <s v="G6.2.3. Si por exigencia de reglamento o legislación específica, se solicita que el muestreador sea un profesional certificado, el laboratorio deberá cumplir con Io exigido en la reglamentación"/>
    <m/>
    <m/>
    <m/>
    <m/>
    <x v="0"/>
    <x v="0"/>
    <x v="0"/>
  </r>
  <r>
    <x v="48"/>
    <x v="0"/>
    <s v="6.2.3 El laboratorio debe asegurarse de que el personal tiene la competencia para realizar las actividades de laboratorio de las cuales es responsable y para evaluar la importancia de las desviaciones."/>
    <m/>
    <m/>
    <m/>
    <m/>
    <x v="0"/>
    <x v="0"/>
    <x v="0"/>
  </r>
  <r>
    <x v="49"/>
    <x v="2"/>
    <s v="G6.2.3 Para todo el personal que realice ensayos, muestreos o calibraciones, sean o estén propuestos como signatarios, deben mantener registros de la evaluación de la eficacia de las acciones de formación implementadas."/>
    <m/>
    <m/>
    <m/>
    <m/>
    <x v="0"/>
    <x v="0"/>
    <x v="0"/>
  </r>
  <r>
    <x v="50"/>
    <x v="0"/>
    <s v="6.2.4  La dirección del laboratorio debe comunicar al personal sus tareas, responsabilidades y autoridad."/>
    <m/>
    <m/>
    <m/>
    <m/>
    <x v="0"/>
    <x v="0"/>
    <x v="0"/>
  </r>
  <r>
    <x v="51"/>
    <x v="0"/>
    <s v="6.2.5 El laboratorio debe tener procedimientos y conservar registros para:"/>
    <m/>
    <m/>
    <m/>
    <m/>
    <x v="0"/>
    <x v="0"/>
    <x v="0"/>
  </r>
  <r>
    <x v="52"/>
    <x v="0"/>
    <s v="a) determinar los requisitos de competencia;"/>
    <m/>
    <m/>
    <m/>
    <m/>
    <x v="0"/>
    <x v="0"/>
    <x v="0"/>
  </r>
  <r>
    <x v="53"/>
    <x v="0"/>
    <s v="b) seleccionar al personal;"/>
    <m/>
    <m/>
    <m/>
    <m/>
    <x v="0"/>
    <x v="0"/>
    <x v="0"/>
  </r>
  <r>
    <x v="54"/>
    <x v="0"/>
    <s v="c) formar al personal;"/>
    <m/>
    <m/>
    <m/>
    <m/>
    <x v="0"/>
    <x v="0"/>
    <x v="0"/>
  </r>
  <r>
    <x v="55"/>
    <x v="0"/>
    <s v="d) supervisar al personal;"/>
    <m/>
    <m/>
    <m/>
    <m/>
    <x v="0"/>
    <x v="0"/>
    <x v="0"/>
  </r>
  <r>
    <x v="56"/>
    <x v="0"/>
    <s v="e) autorizar al personal;"/>
    <m/>
    <m/>
    <m/>
    <m/>
    <x v="0"/>
    <x v="0"/>
    <x v="0"/>
  </r>
  <r>
    <x v="57"/>
    <x v="0"/>
    <s v="f) realizar el seguimiento de la competencia del personal."/>
    <m/>
    <m/>
    <m/>
    <m/>
    <x v="0"/>
    <x v="0"/>
    <x v="0"/>
  </r>
  <r>
    <x v="58"/>
    <x v="0"/>
    <s v="6.2.6  El laboratorio debe autorizar al personal para llevar a cabo actividades de laboratorio específicas, incluidas pero no limitadas a las siguientes:"/>
    <m/>
    <m/>
    <m/>
    <m/>
    <x v="0"/>
    <x v="0"/>
    <x v="0"/>
  </r>
  <r>
    <x v="59"/>
    <x v="0"/>
    <s v="a) desarrollar, modificar, verificar y validar métodos;"/>
    <m/>
    <m/>
    <m/>
    <m/>
    <x v="0"/>
    <x v="0"/>
    <x v="0"/>
  </r>
  <r>
    <x v="60"/>
    <x v="0"/>
    <s v="b) analizar los resultados, incluidas las declaraciones de conformidad o las opiniones e interpretaciones;"/>
    <m/>
    <m/>
    <m/>
    <m/>
    <x v="0"/>
    <x v="0"/>
    <x v="0"/>
  </r>
  <r>
    <x v="61"/>
    <x v="0"/>
    <s v="c) informar, revisar y autorizar los resultados."/>
    <m/>
    <m/>
    <m/>
    <m/>
    <x v="0"/>
    <x v="0"/>
    <x v="0"/>
  </r>
  <r>
    <x v="62"/>
    <x v="1"/>
    <s v="G6.2.2. Las autorizaciones dadas al personal que ejecuta muestreo deben ser por procedimiento especifico de muestreo para garantizar que solo el personal autorizado y competente Ileva a cabo el muestreo y sus actividades asociadas."/>
    <m/>
    <m/>
    <m/>
    <m/>
    <x v="0"/>
    <x v="0"/>
    <x v="0"/>
  </r>
  <r>
    <x v="63"/>
    <x v="0"/>
    <s v="6.3 Instalaciones y condiciones ambientales"/>
    <m/>
    <m/>
    <m/>
    <m/>
    <x v="0"/>
    <x v="0"/>
    <x v="0"/>
  </r>
  <r>
    <x v="64"/>
    <x v="0"/>
    <s v="6.3.1  Las instalaciones y las condiciones ambientales deben ser adecuadas para las actividades de laboratorio y no deben afectar adversamente a la validez de los resultados."/>
    <m/>
    <m/>
    <m/>
    <m/>
    <x v="0"/>
    <x v="0"/>
    <x v="0"/>
  </r>
  <r>
    <x v="65"/>
    <x v="1"/>
    <s v="G6.3.1. El laboratorio debe documentar las condiciones ambientales que afecten durante la ejecución del muestreo."/>
    <m/>
    <m/>
    <m/>
    <m/>
    <x v="0"/>
    <x v="0"/>
    <x v="0"/>
  </r>
  <r>
    <x v="66"/>
    <x v="0"/>
    <s v="6.3.2  Se deben documentar los requisitos para las instalaciones y las condiciones ambientales necesarias para realizar las actividades de laboratorio"/>
    <m/>
    <m/>
    <m/>
    <m/>
    <x v="0"/>
    <x v="0"/>
    <x v="0"/>
  </r>
  <r>
    <x v="67"/>
    <x v="2"/>
    <s v="G. 6.3.2 El laboratorio debe mantener registros donde se verifiquen las actividades de prevención de la contaminación, interferencias e influencias adversas. Cuando sean necesarios se debe contar con procedimientos documentados específicos."/>
    <m/>
    <m/>
    <m/>
    <m/>
    <x v="0"/>
    <x v="0"/>
    <x v="0"/>
  </r>
  <r>
    <x v="68"/>
    <x v="0"/>
    <s v="6.3.3  El laboratorio debe realizar el seguimiento, controlar y registrar las condiciones ambientales de acuerdo con las especificaciones, los métodos o procedimientos pertinentes, o cuando influyen en la validez de los resultados."/>
    <m/>
    <m/>
    <m/>
    <m/>
    <x v="0"/>
    <x v="0"/>
    <x v="0"/>
  </r>
  <r>
    <x v="69"/>
    <x v="0"/>
    <s v="6.3.4 Se deben implementar, realizar el seguimiento de y revisar periódicamente las medidas para controlar las instalaciones y deben incluir, pero no limitarse a, lo siguiente:"/>
    <m/>
    <m/>
    <m/>
    <m/>
    <x v="0"/>
    <x v="0"/>
    <x v="0"/>
  </r>
  <r>
    <x v="70"/>
    <x v="2"/>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x v="0"/>
    <x v="0"/>
    <x v="0"/>
  </r>
  <r>
    <x v="71"/>
    <x v="0"/>
    <s v="a) acceso y uso de áreas que afecten a las actividades de laboratorio;"/>
    <m/>
    <m/>
    <m/>
    <m/>
    <x v="0"/>
    <x v="0"/>
    <x v="0"/>
  </r>
  <r>
    <x v="72"/>
    <x v="0"/>
    <s v="b) prevención de contaminación, interferencia o influencias adversas en las actividades de laboratorio;"/>
    <m/>
    <m/>
    <m/>
    <m/>
    <x v="0"/>
    <x v="0"/>
    <x v="0"/>
  </r>
  <r>
    <x v="73"/>
    <x v="0"/>
    <s v="c) separación eficaz entre áreas en las cuales hay actividades de laboratorio incompatibles."/>
    <m/>
    <m/>
    <m/>
    <m/>
    <x v="0"/>
    <x v="0"/>
    <x v="0"/>
  </r>
  <r>
    <x v="74"/>
    <x v="0"/>
    <s v="6.3.5 Cuando el laboratorio realiza actividades de laboratorio en sitios o instalaciones que están fuera de su control permanente, debe asegurarse de que se cumplan los requisitos relacionados con las instalaciones y condiciones ambientales de este documento."/>
    <m/>
    <m/>
    <m/>
    <m/>
    <x v="0"/>
    <x v="0"/>
    <x v="0"/>
  </r>
  <r>
    <x v="75"/>
    <x v="0"/>
    <s v="6.4 Equipamiento"/>
    <m/>
    <m/>
    <m/>
    <m/>
    <x v="0"/>
    <x v="0"/>
    <x v="0"/>
  </r>
  <r>
    <x v="76"/>
    <x v="0"/>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x v="0"/>
    <x v="0"/>
    <x v="0"/>
  </r>
  <r>
    <x v="77"/>
    <x v="1"/>
    <s v="G6.4.1. El laboratorio deberá calibrar y/o verificar los equipos que se utilicen en el proceso del muestreo."/>
    <m/>
    <m/>
    <m/>
    <m/>
    <x v="0"/>
    <x v="0"/>
    <x v="0"/>
  </r>
  <r>
    <x v="78"/>
    <x v="0"/>
    <s v="6.4.2  Cuando el laboratorio utiliza equipamiento que está fuera de su control permanente, debe asegurarse de que se cumplan los requisitos de este documento para el equipamiento."/>
    <m/>
    <m/>
    <m/>
    <m/>
    <x v="0"/>
    <x v="0"/>
    <x v="0"/>
  </r>
  <r>
    <x v="79"/>
    <x v="0"/>
    <s v="6.4.3  El laboratorio debe contar con un procedimiento para la manipulación, transporte, almacenamiento, uso y mantenimiento planificado del equipamiento para asegurar el funcionamiento apropiado y con el fin de prevenir contaminación o deterioro."/>
    <m/>
    <m/>
    <m/>
    <m/>
    <x v="0"/>
    <x v="0"/>
    <x v="0"/>
  </r>
  <r>
    <x v="80"/>
    <x v="0"/>
    <s v="6.4.4 El laboratorio debe verificar que el equipamiento cumple los requisitos especificados, antes de ser instalado o reinstalado para su servicio."/>
    <m/>
    <m/>
    <m/>
    <m/>
    <x v="0"/>
    <x v="0"/>
    <x v="0"/>
  </r>
  <r>
    <x v="81"/>
    <x v="5"/>
    <s v="G1. El proceso de CEIMA debe aplicarse a todos los instrumentos de medición analítica, de tal forma que sus equipos alcancen y mantengan la exactitud requerida cumpliendo con las especificaciones de los métodos de ensayo."/>
    <m/>
    <m/>
    <m/>
    <m/>
    <x v="0"/>
    <x v="0"/>
    <x v="0"/>
  </r>
  <r>
    <x v="24"/>
    <x v="5"/>
    <s v="G2. Se debe aplicar en diferentes circunstancias para asegurar la validez y confiabilidad de las mediciones realizadas."/>
    <m/>
    <m/>
    <m/>
    <m/>
    <x v="0"/>
    <x v="0"/>
    <x v="0"/>
  </r>
  <r>
    <x v="82"/>
    <x v="5"/>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x v="0"/>
    <x v="0"/>
    <x v="0"/>
  </r>
  <r>
    <x v="83"/>
    <x v="0"/>
    <s v="6.4.5  El equipo utilizado para medición debe ser capaz de lograr la exactitud de la medición y/o la incertidumbre de medición requeridas para proporcionar un resultado válido.  "/>
    <m/>
    <m/>
    <m/>
    <m/>
    <x v="0"/>
    <x v="0"/>
    <x v="0"/>
  </r>
  <r>
    <x v="84"/>
    <x v="0"/>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x v="0"/>
    <x v="0"/>
    <x v="0"/>
  </r>
  <r>
    <x v="85"/>
    <x v="0"/>
    <s v="6.4.7  El laboratorio debe establecer un programa de calibración, el cual se debe revisar y ajustar según sea necesario, para mantener la confianza en el estado de la calibración."/>
    <m/>
    <m/>
    <m/>
    <m/>
    <x v="0"/>
    <x v="0"/>
    <x v="0"/>
  </r>
  <r>
    <x v="86"/>
    <x v="0"/>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x v="0"/>
    <x v="0"/>
    <x v="0"/>
  </r>
  <r>
    <x v="87"/>
    <x v="0"/>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x v="0"/>
    <x v="0"/>
    <x v="0"/>
  </r>
  <r>
    <x v="88"/>
    <x v="0"/>
    <s v="6.4.10 Cuando sean necesarias comprobaciones intermedias para mantener confianza en el desempeño del equipo, estas comprobaciones se deben llevar a cabo de acuerdo con un procedimiento."/>
    <m/>
    <m/>
    <m/>
    <m/>
    <x v="0"/>
    <x v="0"/>
    <x v="0"/>
  </r>
  <r>
    <x v="89"/>
    <x v="0"/>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x v="0"/>
    <x v="0"/>
    <x v="0"/>
  </r>
  <r>
    <x v="90"/>
    <x v="0"/>
    <s v="6.4.12 El laboratorio debe tomar acciones viables para evitar ajustes no previstos del equipo que invalidarían los resultados."/>
    <m/>
    <m/>
    <m/>
    <m/>
    <x v="0"/>
    <x v="0"/>
    <x v="0"/>
  </r>
  <r>
    <x v="91"/>
    <x v="0"/>
    <s v="6.4.13 Se deben conservar registros de los equipos que pueden influir en las actividades de laboratorio. Los registros deben incluir, al menos, lo siguiente:"/>
    <m/>
    <m/>
    <m/>
    <m/>
    <x v="0"/>
    <x v="0"/>
    <x v="0"/>
  </r>
  <r>
    <x v="92"/>
    <x v="0"/>
    <s v="a) la identificación del equipo, incluida la versión del software y del firmware;"/>
    <m/>
    <m/>
    <m/>
    <m/>
    <x v="0"/>
    <x v="0"/>
    <x v="0"/>
  </r>
  <r>
    <x v="93"/>
    <x v="0"/>
    <s v="b) el nombre del fabricante, la identificación del tipo y el número de serie u otra identificación única;"/>
    <m/>
    <m/>
    <m/>
    <m/>
    <x v="0"/>
    <x v="0"/>
    <x v="0"/>
  </r>
  <r>
    <x v="94"/>
    <x v="0"/>
    <s v="c) la evidencia de la verificación de que el equipo cumple los requisitos especificados;"/>
    <m/>
    <m/>
    <m/>
    <m/>
    <x v="0"/>
    <x v="0"/>
    <x v="0"/>
  </r>
  <r>
    <x v="95"/>
    <x v="0"/>
    <s v="d) la ubicación actual;"/>
    <m/>
    <m/>
    <m/>
    <m/>
    <x v="0"/>
    <x v="0"/>
    <x v="0"/>
  </r>
  <r>
    <x v="96"/>
    <x v="0"/>
    <s v="e) las fechas de la calibración, los resultados de las calibraciones, los ajustes, los criterios de aceptación y la fecha de la próxima calibración o el intervalo de calibración;"/>
    <m/>
    <m/>
    <m/>
    <m/>
    <x v="0"/>
    <x v="0"/>
    <x v="0"/>
  </r>
  <r>
    <x v="97"/>
    <x v="0"/>
    <s v="f) la documentación de los materiales de referencia, los resultados, los criterios de aceptación, las fechas pertinentes y el período de validez;"/>
    <m/>
    <m/>
    <m/>
    <m/>
    <x v="0"/>
    <x v="0"/>
    <x v="0"/>
  </r>
  <r>
    <x v="98"/>
    <x v="0"/>
    <s v="g) el plan de mantenimiento y el mantenimiento llevado a cabo hasta la fecha, cuando sea pertinente para el desempeño del equipo;"/>
    <m/>
    <m/>
    <m/>
    <m/>
    <x v="0"/>
    <x v="0"/>
    <x v="0"/>
  </r>
  <r>
    <x v="99"/>
    <x v="0"/>
    <s v="h) los detalles de cualquier daño, mal funcionamiento, modificación o reparación realizada al equipo."/>
    <m/>
    <m/>
    <m/>
    <m/>
    <x v="0"/>
    <x v="0"/>
    <x v="0"/>
  </r>
  <r>
    <x v="100"/>
    <x v="0"/>
    <s v="6.5 Trazabilidad metrológica"/>
    <m/>
    <m/>
    <m/>
    <m/>
    <x v="0"/>
    <x v="0"/>
    <x v="0"/>
  </r>
  <r>
    <x v="101"/>
    <x v="0"/>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x v="0"/>
    <x v="0"/>
    <x v="0"/>
  </r>
  <r>
    <x v="102"/>
    <x v="0"/>
    <s v="6.5.2 El laboratorio debe asegurarse de que los resultados de la medición sean trazables al Sistema Internacional de Unidades (SI) mediante:"/>
    <m/>
    <m/>
    <m/>
    <m/>
    <x v="0"/>
    <x v="0"/>
    <x v="0"/>
  </r>
  <r>
    <x v="103"/>
    <x v="0"/>
    <s v="a) la calibración proporcionada por un laboratorio competente; o  "/>
    <m/>
    <m/>
    <m/>
    <m/>
    <x v="0"/>
    <x v="0"/>
    <x v="0"/>
  </r>
  <r>
    <x v="104"/>
    <x v="0"/>
    <s v="b) los valores certificados de materiales de referencia certificados proporcionados por productores competentes con trazabilidad metrológica establecida al SI; o"/>
    <m/>
    <m/>
    <m/>
    <m/>
    <x v="0"/>
    <x v="0"/>
    <x v="0"/>
  </r>
  <r>
    <x v="105"/>
    <x v="0"/>
    <s v="c) la realización directa de unidades del SI aseguradas por comparación, directa o indirecta, con patrones nacionales o internacionales."/>
    <m/>
    <m/>
    <m/>
    <m/>
    <x v="0"/>
    <x v="0"/>
    <x v="0"/>
  </r>
  <r>
    <x v="106"/>
    <x v="2"/>
    <s v="G6.5.1 La DTA solo aceptará certificados de calibración emitidos de acuerdo a lo establecido en el documento DTA-CRl-012. Adicionalmente, para equipos de medición analítica debe aplicarse DTA-CRI-014."/>
    <m/>
    <m/>
    <m/>
    <m/>
    <x v="0"/>
    <x v="0"/>
    <x v="0"/>
  </r>
  <r>
    <x v="107"/>
    <x v="6"/>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24"/>
    <x v="6"/>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25"/>
    <x v="5"/>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x v="0"/>
    <x v="0"/>
    <x v="0"/>
  </r>
  <r>
    <x v="108"/>
    <x v="0"/>
    <s v="6.5.3 Cuando la trazabilidad metrológica a unidades del SI no sea técnicamente posible, el laboratorio debe demostrar trazabilidad metrológica a una referencia apropiada, como por ejemplo:"/>
    <m/>
    <m/>
    <m/>
    <m/>
    <x v="0"/>
    <x v="0"/>
    <x v="0"/>
  </r>
  <r>
    <x v="109"/>
    <x v="0"/>
    <s v="a) valores certificados de materiales de referencia certificados suministrados por un productor competente;"/>
    <m/>
    <m/>
    <m/>
    <m/>
    <x v="0"/>
    <x v="0"/>
    <x v="0"/>
  </r>
  <r>
    <x v="110"/>
    <x v="0"/>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x v="0"/>
    <x v="0"/>
    <x v="0"/>
  </r>
  <r>
    <x v="25"/>
    <x v="6"/>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x v="0"/>
    <x v="0"/>
    <x v="0"/>
  </r>
  <r>
    <x v="111"/>
    <x v="0"/>
    <s v="6.6 Productos y servicios suministrados externamente"/>
    <m/>
    <m/>
    <m/>
    <m/>
    <x v="0"/>
    <x v="0"/>
    <x v="0"/>
  </r>
  <r>
    <x v="112"/>
    <x v="0"/>
    <s v="6.6.1  El laboratorio debe asegurarse de que los productos y servicios suministrados externamente, que afectan a las actividades de laboratorio, sean adecuados y utilizados únicamente cuando estos productos y servicios:"/>
    <m/>
    <m/>
    <m/>
    <m/>
    <x v="0"/>
    <x v="0"/>
    <x v="0"/>
  </r>
  <r>
    <x v="113"/>
    <x v="0"/>
    <s v="a) están previstos para la incorporación a las actividades propias de laboratorio; "/>
    <m/>
    <m/>
    <m/>
    <m/>
    <x v="0"/>
    <x v="0"/>
    <x v="0"/>
  </r>
  <r>
    <x v="114"/>
    <x v="0"/>
    <s v="b) se suministran, parcial o totalmente, directamente al cliente por el laboratorio, como se reciben del proveedor externo;"/>
    <m/>
    <m/>
    <m/>
    <m/>
    <x v="0"/>
    <x v="0"/>
    <x v="0"/>
  </r>
  <r>
    <x v="115"/>
    <x v="0"/>
    <s v="c) se utilizan para apoyar la operación del laboratorio."/>
    <m/>
    <m/>
    <m/>
    <m/>
    <x v="0"/>
    <x v="0"/>
    <x v="0"/>
  </r>
  <r>
    <x v="116"/>
    <x v="0"/>
    <s v="6.6.2 El laboratorio debe contar con un procedimiento y conservar registros para:  "/>
    <m/>
    <m/>
    <m/>
    <m/>
    <x v="0"/>
    <x v="0"/>
    <x v="0"/>
  </r>
  <r>
    <x v="117"/>
    <x v="2"/>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x v="0"/>
    <x v="0"/>
    <x v="0"/>
  </r>
  <r>
    <x v="118"/>
    <x v="0"/>
    <s v="a) definir, revisar y aprobar los requisitos del laboratorio para productos y servicios suministrados externamente;"/>
    <m/>
    <m/>
    <m/>
    <m/>
    <x v="0"/>
    <x v="0"/>
    <x v="0"/>
  </r>
  <r>
    <x v="119"/>
    <x v="0"/>
    <s v="b) definir los criterios para la evaluación, selección, seguimiento del desempeño y reevaluación de los proveedores externos;"/>
    <m/>
    <m/>
    <m/>
    <m/>
    <x v="0"/>
    <x v="0"/>
    <x v="0"/>
  </r>
  <r>
    <x v="120"/>
    <x v="0"/>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x v="0"/>
    <x v="0"/>
    <x v="0"/>
  </r>
  <r>
    <x v="121"/>
    <x v="0"/>
    <s v="d) emprender cualquier acción que surja de las evaluaciones, del seguimiento del desempeño y de las reevaluaciones de los proveedores externos."/>
    <m/>
    <m/>
    <m/>
    <m/>
    <x v="0"/>
    <x v="0"/>
    <x v="0"/>
  </r>
  <r>
    <x v="122"/>
    <x v="0"/>
    <s v="6.6.3 El laboratorio debe comunicar a los proveedores externos sus requisitos para:"/>
    <m/>
    <m/>
    <m/>
    <m/>
    <x v="0"/>
    <x v="0"/>
    <x v="0"/>
  </r>
  <r>
    <x v="123"/>
    <x v="0"/>
    <s v="a) los productos y servicios que se van a suministrar;"/>
    <m/>
    <m/>
    <m/>
    <m/>
    <x v="0"/>
    <x v="0"/>
    <x v="0"/>
  </r>
  <r>
    <x v="124"/>
    <x v="0"/>
    <s v="b) los criterios de aceptación;"/>
    <m/>
    <m/>
    <m/>
    <m/>
    <x v="0"/>
    <x v="0"/>
    <x v="0"/>
  </r>
  <r>
    <x v="125"/>
    <x v="0"/>
    <s v="c) la competencia, incluyendo cualquier calificación requerida del personal;"/>
    <m/>
    <m/>
    <m/>
    <m/>
    <x v="0"/>
    <x v="0"/>
    <x v="0"/>
  </r>
  <r>
    <x v="126"/>
    <x v="0"/>
    <s v="d) las actividades que el laboratorio o sus clientes pretendan llevar a cabo en las instalaciones del proveedor externo."/>
    <m/>
    <m/>
    <m/>
    <m/>
    <x v="0"/>
    <x v="0"/>
    <x v="0"/>
  </r>
  <r>
    <x v="127"/>
    <x v="0"/>
    <s v="7.  Requisitos del proceso"/>
    <m/>
    <m/>
    <m/>
    <m/>
    <x v="0"/>
    <x v="0"/>
    <x v="0"/>
  </r>
  <r>
    <x v="128"/>
    <x v="0"/>
    <s v="7.1 Revisión de solicitudes, ofertas y contratos"/>
    <m/>
    <m/>
    <m/>
    <m/>
    <x v="0"/>
    <x v="0"/>
    <x v="0"/>
  </r>
  <r>
    <x v="129"/>
    <x v="0"/>
    <s v="7.1.1 El laboratorio debe contar con un procedimiento para la revisión de solicitudes, ofertas y contratos. El procedimiento debe asegurar que:  "/>
    <m/>
    <m/>
    <m/>
    <m/>
    <x v="0"/>
    <x v="0"/>
    <x v="0"/>
  </r>
  <r>
    <x v="130"/>
    <x v="0"/>
    <s v="a) los requisitos se definan, documenten y comprendan adecuadamente;  "/>
    <m/>
    <m/>
    <m/>
    <m/>
    <x v="0"/>
    <x v="0"/>
    <x v="0"/>
  </r>
  <r>
    <x v="131"/>
    <x v="0"/>
    <s v="b) el laboratorio cuenta con la capacidad y los recursos para cumplir los requisitos;  "/>
    <m/>
    <m/>
    <m/>
    <m/>
    <x v="0"/>
    <x v="0"/>
    <x v="0"/>
  </r>
  <r>
    <x v="132"/>
    <x v="0"/>
    <s v="c) cuando se utilizan proveedores externos, se aplican los requisitos del apartado 6.6 y el laboratorio informe al cliente sobre las actividades de laboratorio específicas que serán realizadas por proveedores externos y obtenga la aprobación del cliente;"/>
    <m/>
    <m/>
    <m/>
    <m/>
    <x v="0"/>
    <x v="0"/>
    <x v="0"/>
  </r>
  <r>
    <x v="133"/>
    <x v="0"/>
    <s v="d) se seleccionan los métodos o procedimientos adecuados y que sean capaces de cumplir los requisitos del cliente."/>
    <m/>
    <m/>
    <m/>
    <m/>
    <x v="0"/>
    <x v="0"/>
    <x v="0"/>
  </r>
  <r>
    <x v="134"/>
    <x v="2"/>
    <s v="G7.1.1 d) En la selección del método el laboratorio deberá tener en cuenta también, cuando sea aplicable, los aspectos reglamentarios que afecten al ensayo, calibración o muestreo solicitado."/>
    <m/>
    <m/>
    <m/>
    <m/>
    <x v="0"/>
    <x v="0"/>
    <x v="0"/>
  </r>
  <r>
    <x v="135"/>
    <x v="1"/>
    <s v="G7.1.1. En la revisión de los contratos y/o solicitudes el laboratorio debe asegurar que cuenta con la capacidad y los recursos para llevar a cabo el muestreo en conformidad con sus planes y procedimientos establecidos."/>
    <m/>
    <m/>
    <m/>
    <m/>
    <x v="0"/>
    <x v="0"/>
    <x v="0"/>
  </r>
  <r>
    <x v="136"/>
    <x v="0"/>
    <s v="7.1.2  El laboratorio debe informar al cliente cuando el método solicitado por éste se considere inapropiado o desactualizado."/>
    <m/>
    <m/>
    <m/>
    <m/>
    <x v="0"/>
    <x v="0"/>
    <x v="0"/>
  </r>
  <r>
    <x v="137"/>
    <x v="0"/>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x v="0"/>
    <x v="0"/>
    <x v="0"/>
  </r>
  <r>
    <x v="138"/>
    <x v="0"/>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x v="0"/>
    <x v="0"/>
    <x v="0"/>
  </r>
  <r>
    <x v="139"/>
    <x v="0"/>
    <s v="7.1.5 Se debe informar al cliente de cualquier desviación del contrato."/>
    <m/>
    <m/>
    <m/>
    <m/>
    <x v="0"/>
    <x v="0"/>
    <x v="0"/>
  </r>
  <r>
    <x v="140"/>
    <x v="0"/>
    <s v="7.1.6  Si un contrato es modificado después de que el trabajo ha comenzado, se debe repetir la revisión del contrato y cualquier modificación se debe comunicar a todo el personal afectado."/>
    <m/>
    <m/>
    <m/>
    <m/>
    <x v="0"/>
    <x v="0"/>
    <x v="0"/>
  </r>
  <r>
    <x v="141"/>
    <x v="0"/>
    <s v="7.1.7  El laboratorio debe cooperar con los clientes o con sus representantes para aclarar las solicitudes de los clientes y realizar seguimiento del desempeño del laboratorio en relación con el trabajo realizado."/>
    <m/>
    <m/>
    <m/>
    <m/>
    <x v="0"/>
    <x v="0"/>
    <x v="0"/>
  </r>
  <r>
    <x v="142"/>
    <x v="0"/>
    <s v="7.1.8  Se deben conservar registros de las revisiones, incluido cualquier cambio significativo. También se deben conservar registros de las discusiones pertinentes con los clientes acerca de los requisitos de estos, o de los resultados de las actividades de laboratorio."/>
    <m/>
    <m/>
    <m/>
    <m/>
    <x v="0"/>
    <x v="0"/>
    <x v="0"/>
  </r>
  <r>
    <x v="143"/>
    <x v="0"/>
    <s v="7.2 Selección, verificación y validación de métodos"/>
    <m/>
    <m/>
    <m/>
    <m/>
    <x v="0"/>
    <x v="0"/>
    <x v="0"/>
  </r>
  <r>
    <x v="144"/>
    <x v="3"/>
    <s v="G12. El laboratorio debe proveer al equipo evaluador la siguiente información respecto a los métodos de ensayo validados o verificados: (…)_x000a_DEBE revisar el criterio  en extenso para el detalle de los requisitos."/>
    <m/>
    <m/>
    <m/>
    <m/>
    <x v="0"/>
    <x v="0"/>
    <x v="0"/>
  </r>
  <r>
    <x v="145"/>
    <x v="3"/>
    <s v="G13. El informe debe contener: (…)_x000a_DEBE revisar el criterio  en extenso para el detalle de los requisitos."/>
    <m/>
    <m/>
    <m/>
    <m/>
    <x v="0"/>
    <x v="0"/>
    <x v="0"/>
  </r>
  <r>
    <x v="146"/>
    <x v="0"/>
    <s v="7.2.1 Selección y verificación de métodos"/>
    <m/>
    <m/>
    <m/>
    <m/>
    <x v="0"/>
    <x v="0"/>
    <x v="0"/>
  </r>
  <r>
    <x v="147"/>
    <x v="0"/>
    <s v="7.2.1.1 El laboratorio debe usar métodos y procedimientos apropiados para todas las actividades de laboratorio y, cuando sea apropiado, para la evaluación de la incertidumbre de medición, así como también las técnicas estadísticas para el análisis de datos."/>
    <m/>
    <m/>
    <m/>
    <m/>
    <x v="0"/>
    <x v="0"/>
    <x v="0"/>
  </r>
  <r>
    <x v="148"/>
    <x v="2"/>
    <s v="G7.2.1.1 Cuando una actividad de laboratorio puede ser ejecutada por más de un método, debe existir un criterio documentado para la selección del método. Cuando sea relevante el grado de correlación entre los métodos, debería estar documentado."/>
    <m/>
    <m/>
    <m/>
    <m/>
    <x v="0"/>
    <x v="0"/>
    <x v="0"/>
  </r>
  <r>
    <x v="149"/>
    <x v="1"/>
    <s v="G7.2.1.1. El laboratorio debe confirmar los procedimientos de muestreo para el cumplimiento con los objetivos del método establecido"/>
    <m/>
    <m/>
    <m/>
    <m/>
    <x v="0"/>
    <x v="0"/>
    <x v="0"/>
  </r>
  <r>
    <x v="150"/>
    <x v="0"/>
    <s v="7.2.1.2 Todos los métodos, procedimientos y documentación de soporte, tales como instrucciones, normas, manuales y datos de referencia pertinentes a las actividades de laboratorio se deben mantener actualizadas y fácilmente disponibles para el personal (véase 8.3)."/>
    <m/>
    <m/>
    <m/>
    <m/>
    <x v="0"/>
    <x v="0"/>
    <x v="0"/>
  </r>
  <r>
    <x v="151"/>
    <x v="0"/>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x v="0"/>
    <x v="0"/>
    <x v="0"/>
  </r>
  <r>
    <x v="152"/>
    <x v="0"/>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x v="0"/>
    <x v="0"/>
    <x v="0"/>
  </r>
  <r>
    <x v="153"/>
    <x v="0"/>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x v="0"/>
    <x v="0"/>
    <x v="0"/>
  </r>
  <r>
    <x v="81"/>
    <x v="3"/>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x v="0"/>
    <x v="0"/>
    <x v="0"/>
  </r>
  <r>
    <x v="154"/>
    <x v="3"/>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x v="0"/>
    <x v="0"/>
    <x v="0"/>
  </r>
  <r>
    <x v="155"/>
    <x v="3"/>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x v="0"/>
    <x v="0"/>
    <x v="0"/>
  </r>
  <r>
    <x v="156"/>
    <x v="3"/>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x v="0"/>
    <x v="0"/>
    <x v="0"/>
  </r>
  <r>
    <x v="157"/>
    <x v="1"/>
    <s v="G7.2.2.1. Si un laboratorio usa métodos normalizados para el muestreo, los mismos deben ser verificados y si usa métodos no normalizados, los mismos deben ser validados"/>
    <m/>
    <m/>
    <m/>
    <m/>
    <x v="0"/>
    <x v="0"/>
    <x v="0"/>
  </r>
  <r>
    <x v="158"/>
    <x v="2"/>
    <s v="G7.2.1.5 Para la verificación y validación de los métodos de ensayo el laboratorio debe considerar los lineamientos que detalla el DTA-CRl-16 “Verificación y validación de métodos de ensayo”."/>
    <m/>
    <m/>
    <m/>
    <m/>
    <x v="0"/>
    <x v="0"/>
    <x v="0"/>
  </r>
  <r>
    <x v="159"/>
    <x v="0"/>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x v="0"/>
    <x v="0"/>
    <x v="0"/>
  </r>
  <r>
    <x v="160"/>
    <x v="0"/>
    <s v="7.2.1.7 Las desviaciones a los métodos para todas las actividades de laboratorio solamente deben suceder si la desviación ha sido documentada, justificada técnicamente, autorizada y aceptada por el cliente."/>
    <m/>
    <m/>
    <m/>
    <m/>
    <x v="0"/>
    <x v="0"/>
    <x v="0"/>
  </r>
  <r>
    <x v="161"/>
    <x v="0"/>
    <s v="7.2.2 Validación de los métodos"/>
    <m/>
    <m/>
    <m/>
    <m/>
    <x v="0"/>
    <x v="0"/>
    <x v="0"/>
  </r>
  <r>
    <x v="162"/>
    <x v="0"/>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x v="0"/>
    <x v="0"/>
    <x v="0"/>
  </r>
  <r>
    <x v="24"/>
    <x v="3"/>
    <s v="G2. Si un laboratorio acreditado o en proceso de acreditación planea incluir en su alcance de acreditación un método que no es normalizado, debe validarlo."/>
    <m/>
    <m/>
    <m/>
    <m/>
    <x v="0"/>
    <x v="0"/>
    <x v="0"/>
  </r>
  <r>
    <x v="25"/>
    <x v="3"/>
    <s v="G3. Durante los procesos de verificación o validación se debe tomar en cuenta el uso previsto de los resultados por parte de los usuarios."/>
    <m/>
    <m/>
    <m/>
    <m/>
    <x v="0"/>
    <x v="0"/>
    <x v="0"/>
  </r>
  <r>
    <x v="82"/>
    <x v="3"/>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x v="0"/>
    <x v="0"/>
    <x v="0"/>
  </r>
  <r>
    <x v="163"/>
    <x v="3"/>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x v="0"/>
    <x v="0"/>
    <x v="0"/>
  </r>
  <r>
    <x v="164"/>
    <x v="3"/>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x v="0"/>
    <x v="0"/>
    <x v="0"/>
  </r>
  <r>
    <x v="165"/>
    <x v="3"/>
    <s v="G11. Las características por determinar en un método de ensayo cualitativo son  las siguientes:_x000a_• Especificidad, Exactitud relativa, Selectividad (criterio de ISO 16140), Sensibilidad (criterio de ISO 16140) y LOD50 (criterio de ISO 16140)."/>
    <m/>
    <m/>
    <m/>
    <m/>
    <x v="0"/>
    <x v="0"/>
    <x v="0"/>
  </r>
  <r>
    <x v="166"/>
    <x v="0"/>
    <s v="7.2.2.2 Cuando se hacen cambios a un método validado, se debe determinar la influencia de estos cambios, y cuando se encuentre que éstos afectan la validación inicial, se debe realizar una nueva validación del método."/>
    <m/>
    <m/>
    <m/>
    <m/>
    <x v="0"/>
    <x v="0"/>
    <x v="0"/>
  </r>
  <r>
    <x v="167"/>
    <x v="0"/>
    <s v="7.2.2.3 Las características de desempeño de los métodos validados tal como fueron evaluadas para su uso previsto, deben ser pertinentes para las necesidades del cliente y deben ser coherentes con los requisitos especificados."/>
    <m/>
    <m/>
    <m/>
    <m/>
    <x v="0"/>
    <x v="0"/>
    <x v="0"/>
  </r>
  <r>
    <x v="168"/>
    <x v="0"/>
    <s v="7.2.2.4 El laboratorio debe conservar los siguientes registros de validación:"/>
    <m/>
    <m/>
    <m/>
    <m/>
    <x v="0"/>
    <x v="0"/>
    <x v="0"/>
  </r>
  <r>
    <x v="169"/>
    <x v="0"/>
    <s v="a) el procedimiento de validación utilizado;"/>
    <m/>
    <m/>
    <m/>
    <m/>
    <x v="0"/>
    <x v="0"/>
    <x v="0"/>
  </r>
  <r>
    <x v="170"/>
    <x v="0"/>
    <s v="b) la especificación de los requisitos;"/>
    <m/>
    <m/>
    <m/>
    <m/>
    <x v="0"/>
    <x v="0"/>
    <x v="0"/>
  </r>
  <r>
    <x v="171"/>
    <x v="0"/>
    <s v="c) la determinación de las características de desempeño del método;  "/>
    <m/>
    <m/>
    <m/>
    <m/>
    <x v="0"/>
    <x v="0"/>
    <x v="0"/>
  </r>
  <r>
    <x v="172"/>
    <x v="0"/>
    <s v="d) los resultados obtenidos;"/>
    <m/>
    <m/>
    <m/>
    <m/>
    <x v="0"/>
    <x v="0"/>
    <x v="0"/>
  </r>
  <r>
    <x v="173"/>
    <x v="0"/>
    <s v="e) una declaración de la validez del método, detallando su aptitud para el uso previsto."/>
    <m/>
    <m/>
    <m/>
    <m/>
    <x v="0"/>
    <x v="0"/>
    <x v="0"/>
  </r>
  <r>
    <x v="174"/>
    <x v="0"/>
    <s v="7.3 Muestreo  "/>
    <m/>
    <m/>
    <m/>
    <m/>
    <x v="0"/>
    <x v="0"/>
    <x v="0"/>
  </r>
  <r>
    <x v="175"/>
    <x v="2"/>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x v="0"/>
    <x v="0"/>
    <x v="0"/>
  </r>
  <r>
    <x v="176"/>
    <x v="0"/>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x v="0"/>
    <x v="0"/>
    <x v="0"/>
  </r>
  <r>
    <x v="177"/>
    <x v="0"/>
    <s v="7.3.2 El método de muestreo debe describir:"/>
    <m/>
    <m/>
    <m/>
    <m/>
    <x v="0"/>
    <x v="0"/>
    <x v="0"/>
  </r>
  <r>
    <x v="178"/>
    <x v="0"/>
    <s v="a) la selección de muestras o sitios;"/>
    <m/>
    <m/>
    <m/>
    <m/>
    <x v="0"/>
    <x v="0"/>
    <x v="0"/>
  </r>
  <r>
    <x v="179"/>
    <x v="0"/>
    <s v="b) el plan de muestreo;"/>
    <m/>
    <m/>
    <m/>
    <m/>
    <x v="0"/>
    <x v="0"/>
    <x v="0"/>
  </r>
  <r>
    <x v="180"/>
    <x v="0"/>
    <s v="c) la preparación y tratamiento de muestras de una sustancia, material o producto para obtener el ítem requerido para el subsiguiente ensayo o calibración.  "/>
    <m/>
    <m/>
    <m/>
    <m/>
    <x v="0"/>
    <x v="0"/>
    <x v="0"/>
  </r>
  <r>
    <x v="181"/>
    <x v="1"/>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x v="0"/>
    <x v="0"/>
    <x v="0"/>
  </r>
  <r>
    <x v="182"/>
    <x v="0"/>
    <s v="7.3.3 El laboratorio debe conservar los registros de los datos de muestreo que forman parte del ensayo o calibración que se realiza. Estos registros deben incluir, cuando sea pertinente:"/>
    <m/>
    <m/>
    <m/>
    <m/>
    <x v="0"/>
    <x v="0"/>
    <x v="0"/>
  </r>
  <r>
    <x v="183"/>
    <x v="0"/>
    <s v="a) la referencia al método de muestreo utilizado;  "/>
    <m/>
    <m/>
    <m/>
    <m/>
    <x v="0"/>
    <x v="0"/>
    <x v="0"/>
  </r>
  <r>
    <x v="184"/>
    <x v="0"/>
    <s v="b) la fecha y hora del muestreo;"/>
    <m/>
    <m/>
    <m/>
    <m/>
    <x v="0"/>
    <x v="0"/>
    <x v="0"/>
  </r>
  <r>
    <x v="185"/>
    <x v="0"/>
    <s v="c) los datos para identificar y describir la muestra (por ejemplo, número, cantidad, nombre);"/>
    <m/>
    <m/>
    <m/>
    <m/>
    <x v="0"/>
    <x v="0"/>
    <x v="0"/>
  </r>
  <r>
    <x v="186"/>
    <x v="0"/>
    <s v="d) la identificación del personal que realiza el muestreo;  "/>
    <m/>
    <m/>
    <m/>
    <m/>
    <x v="0"/>
    <x v="0"/>
    <x v="0"/>
  </r>
  <r>
    <x v="187"/>
    <x v="0"/>
    <s v="e) la identificación del equipamiento utilizado;"/>
    <m/>
    <m/>
    <m/>
    <m/>
    <x v="0"/>
    <x v="0"/>
    <x v="0"/>
  </r>
  <r>
    <x v="188"/>
    <x v="0"/>
    <s v="f) las condiciones ambientales o de transporte;"/>
    <m/>
    <m/>
    <m/>
    <m/>
    <x v="0"/>
    <x v="0"/>
    <x v="0"/>
  </r>
  <r>
    <x v="189"/>
    <x v="0"/>
    <s v="g) los diagramas u otros medios equivalentes para identificar la ubicación del muestreo, cuando sea apropiado;"/>
    <m/>
    <m/>
    <m/>
    <m/>
    <x v="0"/>
    <x v="0"/>
    <x v="0"/>
  </r>
  <r>
    <x v="190"/>
    <x v="0"/>
    <s v="h) las desviaciones, adiciones al, o las exclusiones del método y del plan de muestreo. "/>
    <m/>
    <m/>
    <m/>
    <m/>
    <x v="0"/>
    <x v="0"/>
    <x v="0"/>
  </r>
  <r>
    <x v="191"/>
    <x v="1"/>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x v="0"/>
    <x v="0"/>
    <x v="0"/>
  </r>
  <r>
    <x v="192"/>
    <x v="0"/>
    <s v="7.4 Manipulación de los ítems de ensayo o calibración"/>
    <m/>
    <m/>
    <m/>
    <m/>
    <x v="0"/>
    <x v="0"/>
    <x v="0"/>
  </r>
  <r>
    <x v="193"/>
    <x v="0"/>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x v="0"/>
    <x v="0"/>
    <x v="0"/>
  </r>
  <r>
    <x v="194"/>
    <x v="1"/>
    <s v="G7.4.1. El laboratorio debe tomar medidas para asegurar que la integridad de cada muestra se mantiene a partir del muestreo, marcas de identificación, transporte, preservación y almacenamiento hasta la presentación del informe."/>
    <m/>
    <m/>
    <m/>
    <m/>
    <x v="0"/>
    <x v="0"/>
    <x v="0"/>
  </r>
  <r>
    <x v="195"/>
    <x v="0"/>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x v="0"/>
    <x v="0"/>
    <x v="0"/>
  </r>
  <r>
    <x v="196"/>
    <x v="0"/>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x v="0"/>
    <x v="0"/>
    <x v="0"/>
  </r>
  <r>
    <x v="197"/>
    <x v="1"/>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x v="0"/>
    <x v="0"/>
    <x v="0"/>
  </r>
  <r>
    <x v="198"/>
    <x v="0"/>
    <s v="7.4.4 Cuando los ítems necesiten ser almacenados o acondicionados bajo condiciones ambientales especificadas, se deben mantener, realizar el seguimiento y registrar estas condiciones."/>
    <m/>
    <m/>
    <m/>
    <m/>
    <x v="0"/>
    <x v="0"/>
    <x v="0"/>
  </r>
  <r>
    <x v="199"/>
    <x v="0"/>
    <s v="7.5 Registros técnicos"/>
    <m/>
    <m/>
    <m/>
    <m/>
    <x v="0"/>
    <x v="0"/>
    <x v="0"/>
  </r>
  <r>
    <x v="200"/>
    <x v="0"/>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x v="0"/>
    <x v="0"/>
    <x v="0"/>
  </r>
  <r>
    <x v="201"/>
    <x v="1"/>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x v="0"/>
    <x v="0"/>
    <x v="0"/>
  </r>
  <r>
    <x v="202"/>
    <x v="0"/>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x v="0"/>
    <x v="0"/>
    <x v="0"/>
  </r>
  <r>
    <x v="203"/>
    <x v="0"/>
    <s v="7.6 Evaluación de la incertidumbre de medición  "/>
    <m/>
    <m/>
    <m/>
    <m/>
    <x v="0"/>
    <x v="0"/>
    <x v="0"/>
  </r>
  <r>
    <x v="204"/>
    <x v="0"/>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x v="0"/>
    <x v="0"/>
    <x v="0"/>
  </r>
  <r>
    <x v="205"/>
    <x v="1"/>
    <s v="G7.6.1 (1) Los laboratorios deberán identificar las contribuciones a la incertidumbre que surgen del muestreo, utilizando los métodos apropiados de análisis. Por ejemplo, Eurachem Measurement uncertainty arising from sampling (2nd edition, 2019)"/>
    <m/>
    <m/>
    <m/>
    <m/>
    <x v="0"/>
    <x v="0"/>
    <x v="0"/>
  </r>
  <r>
    <x v="206"/>
    <x v="1"/>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x v="0"/>
    <x v="0"/>
    <x v="0"/>
  </r>
  <r>
    <x v="207"/>
    <x v="0"/>
    <s v="7.6.2  Un laboratorio que realiza calibraciones, incluidas las de sus propios equipos, debe evaluar la incertidumbre de medición para todas las calibraciones."/>
    <m/>
    <m/>
    <m/>
    <m/>
    <x v="0"/>
    <x v="0"/>
    <x v="0"/>
  </r>
  <r>
    <x v="81"/>
    <x v="4"/>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x v="0"/>
    <x v="0"/>
    <x v="0"/>
  </r>
  <r>
    <x v="82"/>
    <x v="4"/>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x v="0"/>
    <x v="0"/>
    <x v="0"/>
  </r>
  <r>
    <x v="23"/>
    <x v="4"/>
    <s v="G5. La CMC estimada debe incluir la contribución del mejor dispositivo existente para ser calibrado de manera que la CMC declarada pueda demostrar ser realizable."/>
    <m/>
    <m/>
    <m/>
    <m/>
    <x v="0"/>
    <x v="0"/>
    <x v="0"/>
  </r>
  <r>
    <x v="154"/>
    <x v="4"/>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x v="0"/>
    <x v="0"/>
    <x v="0"/>
  </r>
  <r>
    <x v="208"/>
    <x v="0"/>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x v="0"/>
    <x v="0"/>
    <x v="0"/>
  </r>
  <r>
    <x v="209"/>
    <x v="2"/>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x v="0"/>
    <x v="0"/>
    <x v="0"/>
  </r>
  <r>
    <x v="210"/>
    <x v="0"/>
    <s v="7.7 Aseguramiento de la validez de los resultados_x000a_El laboratorio debe identificar y documentar el proceso de estimación de la incertidumbre para todos los ensayos incluidos en su alcance de acreditación concedida o solicitada (Ver apartado 8)."/>
    <m/>
    <m/>
    <m/>
    <m/>
    <x v="0"/>
    <x v="0"/>
    <x v="0"/>
  </r>
  <r>
    <x v="211"/>
    <x v="0"/>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x v="0"/>
    <x v="0"/>
    <x v="0"/>
  </r>
  <r>
    <x v="212"/>
    <x v="0"/>
    <s v="a) uso de materiales de referencia o materiales de control de calidad;"/>
    <m/>
    <m/>
    <m/>
    <m/>
    <x v="0"/>
    <x v="0"/>
    <x v="0"/>
  </r>
  <r>
    <x v="213"/>
    <x v="0"/>
    <s v="b) uso de instrumentos alternativos que han sido calibrados para obtener resultados trazables;"/>
    <m/>
    <m/>
    <m/>
    <m/>
    <x v="0"/>
    <x v="0"/>
    <x v="0"/>
  </r>
  <r>
    <x v="214"/>
    <x v="0"/>
    <s v="c) comprobaciones funcionales del equipamiento de ensayo y de medición;"/>
    <m/>
    <m/>
    <m/>
    <m/>
    <x v="0"/>
    <x v="0"/>
    <x v="0"/>
  </r>
  <r>
    <x v="215"/>
    <x v="0"/>
    <s v="d) uso de patrones de verificación o patrones de trabajo con gráficos de control, cuando sea aplicable;"/>
    <m/>
    <m/>
    <m/>
    <m/>
    <x v="0"/>
    <x v="0"/>
    <x v="0"/>
  </r>
  <r>
    <x v="216"/>
    <x v="0"/>
    <s v="e) comprobaciones intermedias en los equipos de medición;"/>
    <m/>
    <m/>
    <m/>
    <m/>
    <x v="0"/>
    <x v="0"/>
    <x v="0"/>
  </r>
  <r>
    <x v="217"/>
    <x v="0"/>
    <s v="f) repetición del ensayo o calibración utilizando los mismos métodos o métodos diferentes;"/>
    <m/>
    <m/>
    <m/>
    <m/>
    <x v="0"/>
    <x v="0"/>
    <x v="0"/>
  </r>
  <r>
    <x v="218"/>
    <x v="0"/>
    <s v="g) reensayo o recalibración de los ítems conservados;"/>
    <m/>
    <m/>
    <m/>
    <m/>
    <x v="0"/>
    <x v="0"/>
    <x v="0"/>
  </r>
  <r>
    <x v="219"/>
    <x v="0"/>
    <s v="h) correlación de resultados para diferentes características de un ítem;"/>
    <m/>
    <m/>
    <m/>
    <m/>
    <x v="0"/>
    <x v="0"/>
    <x v="0"/>
  </r>
  <r>
    <x v="220"/>
    <x v="0"/>
    <s v="i) revisión de los resultados informados;"/>
    <m/>
    <m/>
    <m/>
    <m/>
    <x v="0"/>
    <x v="0"/>
    <x v="0"/>
  </r>
  <r>
    <x v="221"/>
    <x v="0"/>
    <s v="j) comparaciones intralaboratorio;"/>
    <m/>
    <m/>
    <m/>
    <m/>
    <x v="0"/>
    <x v="0"/>
    <x v="0"/>
  </r>
  <r>
    <x v="222"/>
    <x v="0"/>
    <s v="k) ensayos de muestras ciegas.  "/>
    <m/>
    <m/>
    <m/>
    <m/>
    <x v="0"/>
    <x v="0"/>
    <x v="0"/>
  </r>
  <r>
    <x v="223"/>
    <x v="1"/>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x v="0"/>
    <x v="0"/>
    <x v="0"/>
  </r>
  <r>
    <x v="224"/>
    <x v="0"/>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x v="0"/>
    <x v="0"/>
    <x v="0"/>
  </r>
  <r>
    <x v="225"/>
    <x v="2"/>
    <s v="G7.7.2 El laboratorio debe tomar en cuenta las directrices establecidas en el criterio DTA-CRl-15 &quot;Política sobre comparaciones interlaboratorios y programas de ensayo de aptitud&quot; y establecer un plan de participación en ensayos de aptitud."/>
    <m/>
    <m/>
    <m/>
    <m/>
    <x v="0"/>
    <x v="0"/>
    <x v="0"/>
  </r>
  <r>
    <x v="226"/>
    <x v="0"/>
    <s v="a) participación en ensayos de aptitud;"/>
    <m/>
    <m/>
    <m/>
    <m/>
    <x v="0"/>
    <x v="0"/>
    <x v="0"/>
  </r>
  <r>
    <x v="227"/>
    <x v="0"/>
    <s v="b) participación en comparaciones interlaboratorio diferentes de ensayos de aptitud."/>
    <m/>
    <m/>
    <m/>
    <m/>
    <x v="0"/>
    <x v="0"/>
    <x v="0"/>
  </r>
  <r>
    <x v="81"/>
    <x v="7"/>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x v="0"/>
    <x v="0"/>
    <x v="0"/>
  </r>
  <r>
    <x v="24"/>
    <x v="7"/>
    <s v="G2. El OEC debe formular un plan de participación en EA y/o CIL que sea revisado periódicamente en respuesta a los cambios de personal, metodología, instrumentación, alcance, entre otros."/>
    <m/>
    <m/>
    <m/>
    <m/>
    <x v="0"/>
    <x v="0"/>
    <x v="0"/>
  </r>
  <r>
    <x v="25"/>
    <x v="7"/>
    <s v="G3. Los resultados reportados por un OEC en EA y/o CIL deben ser realizados por sí mismos y no a través de terceros, de lo contrario se procederá de acuerdo a lo establecido en el DTA-RE-001 “Reglamento general de acreditación”."/>
    <m/>
    <m/>
    <m/>
    <m/>
    <x v="0"/>
    <x v="0"/>
    <x v="0"/>
  </r>
  <r>
    <x v="82"/>
    <x v="7"/>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x v="0"/>
    <x v="0"/>
    <x v="0"/>
  </r>
  <r>
    <x v="23"/>
    <x v="7"/>
    <s v="G5. El OEC debe realizar la búsqueda de EA y/o CIL disponibles y participar en los mismos, de tal manera que se cubra todo el alcance de su acreditación durante la vigencia en su ciclo de acreditación."/>
    <m/>
    <m/>
    <m/>
    <m/>
    <x v="0"/>
    <x v="0"/>
    <x v="0"/>
  </r>
  <r>
    <x v="154"/>
    <x v="7"/>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x v="0"/>
    <x v="0"/>
    <x v="0"/>
  </r>
  <r>
    <x v="163"/>
    <x v="7"/>
    <s v="G7. El OEC debe participar en EA y/o CIL adecuados a sus necesidades y de acuerdo al (…) alcance de acreditación._x000a_DEBE revisar el criterio  en extenso para el detalle del requisito."/>
    <m/>
    <m/>
    <m/>
    <m/>
    <x v="0"/>
    <x v="0"/>
    <x v="0"/>
  </r>
  <r>
    <x v="155"/>
    <x v="7"/>
    <s v="G8. Cuando exista más de un signatario autorizado para ejecutar actividades dentro del alcance de acreditación, cada signatario debe reportar sus propios datos o se debe alternar (…)_x000a_DEBE revisar el criterio  en extenso para el detalle del requisito."/>
    <m/>
    <m/>
    <m/>
    <m/>
    <x v="0"/>
    <x v="0"/>
    <x v="0"/>
  </r>
  <r>
    <x v="164"/>
    <x v="7"/>
    <s v="G9. Durante las evaluaciones, el equipo evaluador debe utilizar como criterio de aceptación el establecido por el organizador del EA y/o CIL. La información sobre los resultados debe ser documentada por el equipo evaluador en el informe de evaluación."/>
    <m/>
    <m/>
    <m/>
    <m/>
    <x v="0"/>
    <x v="0"/>
    <x v="0"/>
  </r>
  <r>
    <x v="156"/>
    <x v="7"/>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x v="0"/>
    <x v="0"/>
    <x v="0"/>
  </r>
  <r>
    <x v="165"/>
    <x v="7"/>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x v="0"/>
    <x v="0"/>
    <x v="0"/>
  </r>
  <r>
    <x v="228"/>
    <x v="0"/>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x v="0"/>
    <x v="0"/>
    <x v="0"/>
  </r>
  <r>
    <x v="229"/>
    <x v="0"/>
    <s v="7.8 Informe de resultados  "/>
    <m/>
    <m/>
    <m/>
    <m/>
    <x v="0"/>
    <x v="0"/>
    <x v="0"/>
  </r>
  <r>
    <x v="230"/>
    <x v="0"/>
    <s v="7.8.1 Generalidades  "/>
    <m/>
    <m/>
    <m/>
    <m/>
    <x v="0"/>
    <x v="0"/>
    <x v="0"/>
  </r>
  <r>
    <x v="231"/>
    <x v="0"/>
    <s v="7.8.1.1 Los resultados se deben revisar y autorizar antes de su liberación."/>
    <m/>
    <m/>
    <m/>
    <m/>
    <x v="0"/>
    <x v="0"/>
    <x v="0"/>
  </r>
  <r>
    <x v="232"/>
    <x v="0"/>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x v="0"/>
    <x v="0"/>
    <x v="0"/>
  </r>
  <r>
    <x v="233"/>
    <x v="2"/>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x v="0"/>
    <x v="0"/>
    <x v="0"/>
  </r>
  <r>
    <x v="234"/>
    <x v="0"/>
    <s v="7.8.1.3 En el caso de un acuerdo con el cliente, los resultados se pueden informar de una manera simplificada. Cualquier información enumerada de los apartados 7.8.2 a 7.8.7 que no se informe al cliente debe estar disponible fácilmente."/>
    <m/>
    <m/>
    <m/>
    <m/>
    <x v="0"/>
    <x v="0"/>
    <x v="0"/>
  </r>
  <r>
    <x v="235"/>
    <x v="0"/>
    <s v="7.8.2 Requisitos comunes para los Informes (ensayo, calibración o muestreo)  "/>
    <m/>
    <m/>
    <m/>
    <m/>
    <x v="0"/>
    <x v="0"/>
    <x v="0"/>
  </r>
  <r>
    <x v="236"/>
    <x v="0"/>
    <s v="7.8.2.1 Cada informe debe incluir, al menos, la siguiente información, a menos que el laboratorio tenga razones válidas para no hacerlo, minimizando así cualquier posibilidad de interpretaciones equivocadas o de uso incorrecto:  "/>
    <m/>
    <m/>
    <m/>
    <m/>
    <x v="0"/>
    <x v="0"/>
    <x v="0"/>
  </r>
  <r>
    <x v="237"/>
    <x v="0"/>
    <s v="a) un título (por ejemplo, &quot;Informe de ensayo&quot;, &quot;Certificado de calibración&quot; o &quot;Informe de muestreo&quot;);  "/>
    <m/>
    <m/>
    <m/>
    <m/>
    <x v="0"/>
    <x v="0"/>
    <x v="0"/>
  </r>
  <r>
    <x v="238"/>
    <x v="0"/>
    <s v="b) el nombre y la dirección del laboratorio;  "/>
    <m/>
    <m/>
    <m/>
    <m/>
    <x v="0"/>
    <x v="0"/>
    <x v="0"/>
  </r>
  <r>
    <x v="239"/>
    <x v="0"/>
    <s v="c) el lugar en que se realizan las actividades de laboratorio, incluso cuando se realizan en las instalaciones del cliente o en sitios alejados de las instalaciones permanentes del laboratorio, o en instalaciones temporales o móviles asociadas;  "/>
    <m/>
    <m/>
    <m/>
    <m/>
    <x v="0"/>
    <x v="0"/>
    <x v="0"/>
  </r>
  <r>
    <x v="240"/>
    <x v="0"/>
    <s v="d) una identificación única de que todos sus componentes se reconocen como una parte de un informe completo y una clara identificación del final;  "/>
    <m/>
    <m/>
    <m/>
    <m/>
    <x v="0"/>
    <x v="0"/>
    <x v="0"/>
  </r>
  <r>
    <x v="241"/>
    <x v="0"/>
    <s v="e) el nombre y la información de contacto del cliente;  "/>
    <m/>
    <m/>
    <m/>
    <m/>
    <x v="0"/>
    <x v="0"/>
    <x v="0"/>
  </r>
  <r>
    <x v="242"/>
    <x v="2"/>
    <s v="G7.8.2.1 e) En el caso de laboratorios internos (entendiendo como tales a aquellos que no prestan sus servicios al mercado sino a la organización de la que forman parte) el laboratorio deberá identificar al departamento o departamentos de ésta que actúe(n) como cliente."/>
    <m/>
    <m/>
    <m/>
    <m/>
    <x v="0"/>
    <x v="0"/>
    <x v="0"/>
  </r>
  <r>
    <x v="243"/>
    <x v="0"/>
    <s v="f) la identificación del método utilizado;"/>
    <m/>
    <m/>
    <m/>
    <m/>
    <x v="0"/>
    <x v="0"/>
    <x v="0"/>
  </r>
  <r>
    <x v="244"/>
    <x v="2"/>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x v="0"/>
    <x v="0"/>
    <x v="0"/>
  </r>
  <r>
    <x v="245"/>
    <x v="0"/>
    <s v="g) una descripción, una identificación inequívoca y, cuando sea necesario, la condición del ítem;  "/>
    <m/>
    <m/>
    <m/>
    <m/>
    <x v="0"/>
    <x v="0"/>
    <x v="0"/>
  </r>
  <r>
    <x v="246"/>
    <x v="2"/>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x v="0"/>
    <x v="0"/>
    <x v="0"/>
  </r>
  <r>
    <x v="247"/>
    <x v="0"/>
    <s v="h) la fecha de recepción de los ítems de calibración o ensayo, y la fecha del muestreo, cuando esto sea crítico para la validez y aplicación de los resultados;"/>
    <m/>
    <m/>
    <m/>
    <m/>
    <x v="0"/>
    <x v="0"/>
    <x v="0"/>
  </r>
  <r>
    <x v="248"/>
    <x v="0"/>
    <s v="i) las fechas de ejecución de la actividad del laboratorio;  "/>
    <m/>
    <m/>
    <m/>
    <m/>
    <x v="0"/>
    <x v="0"/>
    <x v="0"/>
  </r>
  <r>
    <x v="249"/>
    <x v="0"/>
    <s v="j) la fecha de emisión del informe;  "/>
    <m/>
    <m/>
    <m/>
    <m/>
    <x v="0"/>
    <x v="0"/>
    <x v="0"/>
  </r>
  <r>
    <x v="250"/>
    <x v="0"/>
    <s v="k) la referencia al plan y método de muestreo usados por el laboratorio u otros organismos, cuando sean pertinentes para la validez o aplicación de los resultados;"/>
    <m/>
    <m/>
    <m/>
    <m/>
    <x v="0"/>
    <x v="0"/>
    <x v="0"/>
  </r>
  <r>
    <x v="251"/>
    <x v="0"/>
    <s v="l) una declaración acerca de que los resultados se relacionan solamente con los ítems sometidos a ensayo, calibración o muestreo;"/>
    <m/>
    <m/>
    <m/>
    <m/>
    <x v="0"/>
    <x v="0"/>
    <x v="0"/>
  </r>
  <r>
    <x v="252"/>
    <x v="0"/>
    <s v="m) los resultados con las unidades de medición, cuando sea apropiado;  "/>
    <m/>
    <m/>
    <m/>
    <m/>
    <x v="0"/>
    <x v="0"/>
    <x v="0"/>
  </r>
  <r>
    <x v="253"/>
    <x v="0"/>
    <s v="n) las adiciones, desviaciones o exclusiones del método;  "/>
    <m/>
    <m/>
    <m/>
    <m/>
    <x v="0"/>
    <x v="0"/>
    <x v="0"/>
  </r>
  <r>
    <x v="254"/>
    <x v="0"/>
    <s v="o) la identificación de la(s) persona(s) que autoriza(n) el informe;  "/>
    <m/>
    <m/>
    <m/>
    <m/>
    <x v="0"/>
    <x v="0"/>
    <x v="0"/>
  </r>
  <r>
    <x v="255"/>
    <x v="2"/>
    <s v="G7.8.2.1 o) El personal que autoriza el informe, es el personal autorizado para la firma de informes, identificado en el Anexo del Certificado de Acreditación."/>
    <m/>
    <m/>
    <m/>
    <m/>
    <x v="0"/>
    <x v="0"/>
    <x v="0"/>
  </r>
  <r>
    <x v="256"/>
    <x v="0"/>
    <s v="p) una identificación clara cuando los resultados provengan de proveedores externos."/>
    <m/>
    <m/>
    <m/>
    <m/>
    <x v="0"/>
    <x v="0"/>
    <x v="0"/>
  </r>
  <r>
    <x v="257"/>
    <x v="2"/>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x v="0"/>
    <x v="0"/>
    <x v="0"/>
  </r>
  <r>
    <x v="258"/>
    <x v="0"/>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x v="0"/>
    <x v="0"/>
    <x v="0"/>
  </r>
  <r>
    <x v="259"/>
    <x v="0"/>
    <s v="7.8.3 Requisitos específicos para los informes de ensayo"/>
    <m/>
    <m/>
    <m/>
    <m/>
    <x v="0"/>
    <x v="0"/>
    <x v="0"/>
  </r>
  <r>
    <x v="260"/>
    <x v="0"/>
    <s v="7.8.3.1 Además de los requisitos del apartado 7.8.2, los informes de ensayo deben incluir lo siguiente, cuando sea necesario para la interpretación de los resultados del ensayo:  "/>
    <m/>
    <m/>
    <m/>
    <m/>
    <x v="0"/>
    <x v="0"/>
    <x v="0"/>
  </r>
  <r>
    <x v="261"/>
    <x v="0"/>
    <s v="a) información sobre las condiciones específicas del ensayo, tales como condiciones ambientales;  "/>
    <m/>
    <m/>
    <m/>
    <m/>
    <x v="0"/>
    <x v="0"/>
    <x v="0"/>
  </r>
  <r>
    <x v="262"/>
    <x v="0"/>
    <s v="b) cuando sea pertinente, una declaración de conformidad con los requisitos o especificaciones (véase 7.8.6);  "/>
    <m/>
    <m/>
    <m/>
    <m/>
    <x v="0"/>
    <x v="0"/>
    <x v="0"/>
  </r>
  <r>
    <x v="263"/>
    <x v="0"/>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x v="0"/>
    <x v="0"/>
    <x v="0"/>
  </r>
  <r>
    <x v="264"/>
    <x v="0"/>
    <s v="d) cuando sea apropiado, opiniones e interpretaciones (véase 7.8.7);  "/>
    <m/>
    <m/>
    <m/>
    <m/>
    <x v="0"/>
    <x v="0"/>
    <x v="0"/>
  </r>
  <r>
    <x v="265"/>
    <x v="0"/>
    <s v="e) información adicional que pueda ser requerida por métodos específicos, autoridades, clientes o grupos de clientes.  "/>
    <m/>
    <m/>
    <m/>
    <m/>
    <x v="0"/>
    <x v="0"/>
    <x v="0"/>
  </r>
  <r>
    <x v="266"/>
    <x v="0"/>
    <s v="7.8.3.2 Cuando el laboratorio es responsable de la actividad de muestreo, los informes de ensayo deben cumplir con los requisitos enumerados en el apartado 7.8.5, cuando sea necesario para la interpretación de los resultados del ensayo.  "/>
    <m/>
    <m/>
    <m/>
    <m/>
    <x v="0"/>
    <x v="0"/>
    <x v="0"/>
  </r>
  <r>
    <x v="267"/>
    <x v="0"/>
    <s v="7.8.4 Requisitos específicos para los certificados de calibración  "/>
    <m/>
    <m/>
    <m/>
    <m/>
    <x v="0"/>
    <x v="0"/>
    <x v="0"/>
  </r>
  <r>
    <x v="268"/>
    <x v="0"/>
    <s v="7.8.4.1 Además de los requisitos del apartado 7.8.2, los certificados de calibración deben incluir lo siguiente:  "/>
    <m/>
    <m/>
    <m/>
    <m/>
    <x v="0"/>
    <x v="0"/>
    <x v="0"/>
  </r>
  <r>
    <x v="269"/>
    <x v="0"/>
    <s v="a) la incertidumbre de medición del resultado de medición presentado en la misma unidad que la de la unidad del mensurando o en un término relativo a dicha unidad;"/>
    <m/>
    <m/>
    <m/>
    <m/>
    <x v="0"/>
    <x v="0"/>
    <x v="0"/>
  </r>
  <r>
    <x v="163"/>
    <x v="4"/>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x v="0"/>
    <x v="0"/>
    <x v="0"/>
  </r>
  <r>
    <x v="155"/>
    <x v="4"/>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x v="0"/>
    <x v="0"/>
    <x v="0"/>
  </r>
  <r>
    <x v="164"/>
    <x v="4"/>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x v="0"/>
    <x v="0"/>
    <x v="0"/>
  </r>
  <r>
    <x v="156"/>
    <x v="4"/>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x v="0"/>
    <x v="0"/>
    <x v="0"/>
  </r>
  <r>
    <x v="165"/>
    <x v="4"/>
    <s v="G11. Como implica la definición de CMC, los laboratorios de calibración acreditados no deben declarar una incertidumbre de medida menor que la incertidumbre descrita por la CMC para la cual el laboratorio está acreditado."/>
    <m/>
    <m/>
    <m/>
    <m/>
    <x v="0"/>
    <x v="0"/>
    <x v="0"/>
  </r>
  <r>
    <x v="270"/>
    <x v="0"/>
    <s v="b) las condiciones (por ejemplo, ambientales) en las que se hicieron las calibraciones, que influyen en los resultados de medición;  "/>
    <m/>
    <m/>
    <m/>
    <m/>
    <x v="0"/>
    <x v="0"/>
    <x v="0"/>
  </r>
  <r>
    <x v="271"/>
    <x v="0"/>
    <s v="c) una declaración que identifique cómo las mediciones son trazables metrológicamente (véase el Anexo A);"/>
    <m/>
    <m/>
    <m/>
    <m/>
    <x v="0"/>
    <x v="0"/>
    <x v="0"/>
  </r>
  <r>
    <x v="272"/>
    <x v="0"/>
    <s v="d) los resultados antes y después de cualquier ajuste o reparación, si están disponibles;  "/>
    <m/>
    <m/>
    <m/>
    <m/>
    <x v="0"/>
    <x v="0"/>
    <x v="0"/>
  </r>
  <r>
    <x v="273"/>
    <x v="0"/>
    <s v="e) cuando sea pertinente, una declaración de conformidad con los requisitos o especificaciones (véase 7.8.6);  "/>
    <m/>
    <m/>
    <m/>
    <m/>
    <x v="0"/>
    <x v="0"/>
    <x v="0"/>
  </r>
  <r>
    <x v="274"/>
    <x v="0"/>
    <s v="f) cuando sea apropiado, opiniones e interpretaciones (véase 7.8.7).  "/>
    <m/>
    <m/>
    <m/>
    <m/>
    <x v="0"/>
    <x v="0"/>
    <x v="0"/>
  </r>
  <r>
    <x v="275"/>
    <x v="0"/>
    <s v="7.8.4.2 Cuando el laboratorio es responsable de la actividad de muestreo, los certificados de calibración deben cumplir con los requisitos enumerados en el apartado 7.8.5, cuando sea necesario para la interpretación de los resultados de calibración."/>
    <m/>
    <m/>
    <m/>
    <m/>
    <x v="0"/>
    <x v="0"/>
    <x v="0"/>
  </r>
  <r>
    <x v="276"/>
    <x v="0"/>
    <s v="7.8.4.3 Un certificado o etiqueta de calibración no debe contener recomendaciones sobre el intervalo de calibración, excepto cuando así se haya acordado con el cliente.  "/>
    <m/>
    <m/>
    <m/>
    <m/>
    <x v="0"/>
    <x v="0"/>
    <x v="0"/>
  </r>
  <r>
    <x v="277"/>
    <x v="0"/>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x v="0"/>
    <x v="0"/>
    <x v="0"/>
  </r>
  <r>
    <x v="278"/>
    <x v="0"/>
    <s v="a) la fecha del muestreo;  "/>
    <m/>
    <m/>
    <m/>
    <m/>
    <x v="0"/>
    <x v="0"/>
    <x v="0"/>
  </r>
  <r>
    <x v="279"/>
    <x v="0"/>
    <s v="b) la identificación única del ítem o material sometido a muestreo (incluido el nombre del fabricante, el modelo o tipo de designación y los números de serie, según sea apropiado);"/>
    <m/>
    <m/>
    <m/>
    <m/>
    <x v="0"/>
    <x v="0"/>
    <x v="0"/>
  </r>
  <r>
    <x v="280"/>
    <x v="0"/>
    <s v="c) la ubicación del muestreo, incluido cualquier diagrama, croquis o fotografía;"/>
    <m/>
    <m/>
    <m/>
    <m/>
    <x v="0"/>
    <x v="0"/>
    <x v="0"/>
  </r>
  <r>
    <x v="281"/>
    <x v="0"/>
    <s v="d) una referencia al plan y método de muestreo;  "/>
    <m/>
    <m/>
    <m/>
    <m/>
    <x v="0"/>
    <x v="0"/>
    <x v="0"/>
  </r>
  <r>
    <x v="282"/>
    <x v="0"/>
    <s v="e) los detalles de cualquier condición ambiental durante el muestreo, que afecte a la interpretación de los resultados;"/>
    <m/>
    <m/>
    <m/>
    <m/>
    <x v="0"/>
    <x v="0"/>
    <x v="0"/>
  </r>
  <r>
    <x v="283"/>
    <x v="0"/>
    <s v="f) la información requerida para evaluar la incertidumbre de medición para ensayos o calibraciones subsiguientes."/>
    <m/>
    <m/>
    <m/>
    <m/>
    <x v="0"/>
    <x v="0"/>
    <x v="0"/>
  </r>
  <r>
    <x v="284"/>
    <x v="0"/>
    <s v="7.8.6 Información sobre declaraciones de conformidad  "/>
    <m/>
    <m/>
    <m/>
    <m/>
    <x v="0"/>
    <x v="0"/>
    <x v="0"/>
  </r>
  <r>
    <x v="285"/>
    <x v="0"/>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x v="0"/>
    <x v="0"/>
    <x v="0"/>
  </r>
  <r>
    <x v="286"/>
    <x v="0"/>
    <s v="7.8.6.2 El laboratorio debe informar sobre la declaración de conformidad, de manera que identifique claramente:  "/>
    <m/>
    <m/>
    <m/>
    <m/>
    <x v="0"/>
    <x v="0"/>
    <x v="0"/>
  </r>
  <r>
    <x v="287"/>
    <x v="0"/>
    <s v="a) a qué resultados se aplica la declaración de conformidad;"/>
    <m/>
    <m/>
    <m/>
    <m/>
    <x v="0"/>
    <x v="0"/>
    <x v="0"/>
  </r>
  <r>
    <x v="288"/>
    <x v="0"/>
    <s v="b) qué especificaciones, normas o partes de ésta se cumplen o no;"/>
    <m/>
    <m/>
    <m/>
    <m/>
    <x v="0"/>
    <x v="0"/>
    <x v="0"/>
  </r>
  <r>
    <x v="289"/>
    <x v="0"/>
    <s v="c) la regla de decisión aplicada (a menos que sea inherente a la especificación o norma solicitada).  "/>
    <m/>
    <m/>
    <m/>
    <m/>
    <x v="0"/>
    <x v="0"/>
    <x v="0"/>
  </r>
  <r>
    <x v="290"/>
    <x v="0"/>
    <s v="7.8.7 Información sobre opiniones e interpretaciones  "/>
    <m/>
    <m/>
    <m/>
    <m/>
    <x v="0"/>
    <x v="0"/>
    <x v="0"/>
  </r>
  <r>
    <x v="291"/>
    <x v="0"/>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x v="0"/>
    <x v="0"/>
    <x v="0"/>
  </r>
  <r>
    <x v="292"/>
    <x v="0"/>
    <s v="7.8.7.2 Las opiniones e interpretaciones expresadas en los informes se deben basar en los resultados obtenidos del ítem ensayado o calibrado y se deben identificar claramente como tales. "/>
    <m/>
    <m/>
    <m/>
    <m/>
    <x v="0"/>
    <x v="0"/>
    <x v="0"/>
  </r>
  <r>
    <x v="293"/>
    <x v="0"/>
    <s v="7.8.7.3 Cuando las opiniones e interpretaciones se comunican directamente mediante diálogo con el cliente, se deben conservar los registros de tales diálogos."/>
    <m/>
    <m/>
    <m/>
    <m/>
    <x v="0"/>
    <x v="0"/>
    <x v="0"/>
  </r>
  <r>
    <x v="294"/>
    <x v="0"/>
    <s v="7.8.8 Modificaciones a los informes  "/>
    <m/>
    <m/>
    <m/>
    <m/>
    <x v="0"/>
    <x v="0"/>
    <x v="0"/>
  </r>
  <r>
    <x v="295"/>
    <x v="0"/>
    <s v="7.8.8.1 Cuando se necesite cambiar, corregir o emitir nuevamente un informe ya emitido cualquier cambio en la información debe estar identificado claramente, y cuando sea apropiado, se debe incluir en el informe la razón del cambio."/>
    <m/>
    <m/>
    <m/>
    <m/>
    <x v="0"/>
    <x v="0"/>
    <x v="0"/>
  </r>
  <r>
    <x v="296"/>
    <x v="0"/>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x v="0"/>
    <x v="0"/>
    <x v="0"/>
  </r>
  <r>
    <x v="297"/>
    <x v="0"/>
    <s v="7.8.8.3 Cuando sea necesario emitir un nuevo informe completo, se debe identificar de forma única y debe contener una referencia al original al que reemplaza.  "/>
    <m/>
    <m/>
    <m/>
    <m/>
    <x v="0"/>
    <x v="0"/>
    <x v="0"/>
  </r>
  <r>
    <x v="298"/>
    <x v="0"/>
    <s v="7.9 Quejas"/>
    <m/>
    <m/>
    <m/>
    <m/>
    <x v="0"/>
    <x v="0"/>
    <x v="0"/>
  </r>
  <r>
    <x v="299"/>
    <x v="0"/>
    <s v="7.9.1  El laboratorio debe contar con un proceso documentado para recibir, evaluar y tomar decisiones acerca de las quejas."/>
    <m/>
    <m/>
    <m/>
    <m/>
    <x v="0"/>
    <x v="0"/>
    <x v="0"/>
  </r>
  <r>
    <x v="300"/>
    <x v="0"/>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x v="0"/>
    <x v="0"/>
    <x v="0"/>
  </r>
  <r>
    <x v="301"/>
    <x v="0"/>
    <s v="7.9.3 El proceso de tratamiento de quejas debe incluir, al menos, los elementos y métodos siguientes:  "/>
    <m/>
    <m/>
    <m/>
    <m/>
    <x v="0"/>
    <x v="0"/>
    <x v="0"/>
  </r>
  <r>
    <x v="302"/>
    <x v="0"/>
    <s v="a) una descripción del proceso de recepción, validación, investigación de la queja y decisión sobre las acciones a tomar para darles respuesta;  "/>
    <m/>
    <m/>
    <m/>
    <m/>
    <x v="0"/>
    <x v="0"/>
    <x v="0"/>
  </r>
  <r>
    <x v="303"/>
    <x v="0"/>
    <s v="b) el seguimiento y registro de las quejas, incluyendo las acciones tomadas para resolverlas;  "/>
    <m/>
    <m/>
    <m/>
    <m/>
    <x v="0"/>
    <x v="0"/>
    <x v="0"/>
  </r>
  <r>
    <x v="304"/>
    <x v="0"/>
    <s v="c) asegurarse de que se toman las acciones apropiadas.  "/>
    <m/>
    <m/>
    <m/>
    <m/>
    <x v="0"/>
    <x v="0"/>
    <x v="0"/>
  </r>
  <r>
    <x v="305"/>
    <x v="0"/>
    <s v="7.9.4 El laboratorio que recibe la queja debe ser responsable de recopilar y verificar toda la información necesaria para validar la queja."/>
    <m/>
    <m/>
    <m/>
    <m/>
    <x v="0"/>
    <x v="0"/>
    <x v="0"/>
  </r>
  <r>
    <x v="306"/>
    <x v="0"/>
    <s v="7.9.5 Siempre que sea posible, el laboratorio debe acusar recibo de la queja y debe facilitar a quien presenta la queja, los informes de progreso y del resultado del tratamiento de la queja.  "/>
    <m/>
    <m/>
    <m/>
    <m/>
    <x v="0"/>
    <x v="0"/>
    <x v="0"/>
  </r>
  <r>
    <x v="307"/>
    <x v="0"/>
    <s v="7.9.6 Los resultados que se comuniquen a quien presenta la queja deben realizarse por, o revisarse y aprobarse por, personas no involucradas en las actividades de laboratorio que originaron la queja. "/>
    <m/>
    <m/>
    <m/>
    <m/>
    <x v="0"/>
    <x v="0"/>
    <x v="0"/>
  </r>
  <r>
    <x v="308"/>
    <x v="0"/>
    <s v="7.9.7 Siempre que sea posible, el laboratorio debe notificar formalmente a quien presenta la queja, el cierre del tratamiento de la queja.  "/>
    <m/>
    <m/>
    <m/>
    <m/>
    <x v="0"/>
    <x v="0"/>
    <x v="0"/>
  </r>
  <r>
    <x v="309"/>
    <x v="0"/>
    <s v="7.10 Trabajo no conforme  "/>
    <m/>
    <m/>
    <m/>
    <m/>
    <x v="0"/>
    <x v="0"/>
    <x v="0"/>
  </r>
  <r>
    <x v="310"/>
    <x v="0"/>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x v="0"/>
    <x v="0"/>
    <x v="0"/>
  </r>
  <r>
    <x v="311"/>
    <x v="2"/>
    <s v="G7.10.1 Cuando en una evaluación se detecte un trabajo no conforme que afecte directamente el resultado de ensayo, calibración o muestreo, el laboratorio debe presentar la evidencia del resultado del tratamiento del trabajo no conforme para su evaluación."/>
    <m/>
    <m/>
    <m/>
    <m/>
    <x v="0"/>
    <x v="0"/>
    <x v="0"/>
  </r>
  <r>
    <x v="312"/>
    <x v="0"/>
    <s v="a) estén definidas las responsabilidades y autoridades para la gestión del trabajo no conforme;  "/>
    <m/>
    <m/>
    <m/>
    <m/>
    <x v="0"/>
    <x v="0"/>
    <x v="0"/>
  </r>
  <r>
    <x v="313"/>
    <x v="0"/>
    <s v="b) las acciones (incluyendo la detención o repetición del trabajo, y la retención de los informes, según sea necesario) se basen en los niveles de riesgo establecidos por el laboratorio;  "/>
    <m/>
    <m/>
    <m/>
    <m/>
    <x v="0"/>
    <x v="0"/>
    <x v="0"/>
  </r>
  <r>
    <x v="314"/>
    <x v="0"/>
    <s v="c) se haga una evaluación de la importancia del trabajo no conforme, incluyendo un análisis de impacto sobre los resultados previos;"/>
    <m/>
    <m/>
    <m/>
    <m/>
    <x v="0"/>
    <x v="0"/>
    <x v="0"/>
  </r>
  <r>
    <x v="315"/>
    <x v="0"/>
    <s v="d) se tome una decisión sobre la aceptabilidad del trabajo no conforme;  "/>
    <m/>
    <m/>
    <m/>
    <m/>
    <x v="0"/>
    <x v="0"/>
    <x v="0"/>
  </r>
  <r>
    <x v="316"/>
    <x v="0"/>
    <s v="e) cuando sea necesario, se notifique al cliente y se anule el trabajo;  "/>
    <m/>
    <m/>
    <m/>
    <m/>
    <x v="0"/>
    <x v="0"/>
    <x v="0"/>
  </r>
  <r>
    <x v="317"/>
    <x v="0"/>
    <s v="f) se defina la responsabilidad para autorizar la reanudación del trabajo.  "/>
    <m/>
    <m/>
    <m/>
    <m/>
    <x v="0"/>
    <x v="0"/>
    <x v="0"/>
  </r>
  <r>
    <x v="318"/>
    <x v="0"/>
    <s v="7.10.2 El laboratorio debe conservar registros del trabajo no conforme y las acciones según lo especificado en el apartado 7.10.1 viñetas b) a f)."/>
    <m/>
    <m/>
    <m/>
    <m/>
    <x v="0"/>
    <x v="0"/>
    <x v="0"/>
  </r>
  <r>
    <x v="319"/>
    <x v="0"/>
    <s v="7.10.3 Cuando la evaluación indique que el trabajo no conforme podría volver a ocurrir o exista duda acerca del cumplimiento de las operaciones del laboratorio con su propio sistema de gestión, el laboratorio debe implementar acciones correctivas.  "/>
    <m/>
    <m/>
    <m/>
    <m/>
    <x v="0"/>
    <x v="0"/>
    <x v="0"/>
  </r>
  <r>
    <x v="320"/>
    <x v="0"/>
    <s v="7.11 Control de los datos y gestión de la información"/>
    <m/>
    <m/>
    <m/>
    <m/>
    <x v="0"/>
    <x v="0"/>
    <x v="0"/>
  </r>
  <r>
    <x v="321"/>
    <x v="0"/>
    <s v="7.11.1 El laboratorio debe tener acceso a los datos y a la información necesaria para llevar a cabo las actividades de laboratorio.  "/>
    <m/>
    <m/>
    <m/>
    <m/>
    <x v="0"/>
    <x v="0"/>
    <x v="0"/>
  </r>
  <r>
    <x v="322"/>
    <x v="0"/>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x v="0"/>
    <x v="0"/>
    <x v="0"/>
  </r>
  <r>
    <x v="323"/>
    <x v="0"/>
    <s v="7.11.3 El sistema de gestión de la información del laboratorio debe: "/>
    <m/>
    <m/>
    <m/>
    <m/>
    <x v="0"/>
    <x v="0"/>
    <x v="0"/>
  </r>
  <r>
    <x v="324"/>
    <x v="0"/>
    <s v="a) estar protegido contra acceso no autorizado;  "/>
    <m/>
    <m/>
    <m/>
    <m/>
    <x v="0"/>
    <x v="0"/>
    <x v="0"/>
  </r>
  <r>
    <x v="325"/>
    <x v="0"/>
    <s v="b) estar salvaguardado contra manipulación indebida y pérdida;  "/>
    <m/>
    <m/>
    <m/>
    <m/>
    <x v="0"/>
    <x v="0"/>
    <x v="0"/>
  </r>
  <r>
    <x v="326"/>
    <x v="0"/>
    <s v="c) ser operado en un ambiente que cumpla con las especificaciones del proveedor o del laboratorio o, en caso de sistemas no informáticos, que proporcione condiciones que salvaguarden la exactitud del registro y transcripción manuales;"/>
    <m/>
    <m/>
    <m/>
    <m/>
    <x v="0"/>
    <x v="0"/>
    <x v="0"/>
  </r>
  <r>
    <x v="327"/>
    <x v="0"/>
    <s v="d) ser mantenido de manera que se asegure la integridad de los datos y de la información;"/>
    <m/>
    <m/>
    <m/>
    <m/>
    <x v="0"/>
    <x v="0"/>
    <x v="0"/>
  </r>
  <r>
    <x v="328"/>
    <x v="0"/>
    <s v="e) incluir el registro de los fallos del sistema y el registro de las acciones inmediatas y correctivas apropiadas."/>
    <m/>
    <m/>
    <m/>
    <m/>
    <x v="0"/>
    <x v="0"/>
    <x v="0"/>
  </r>
  <r>
    <x v="329"/>
    <x v="0"/>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x v="0"/>
    <x v="0"/>
    <x v="0"/>
  </r>
  <r>
    <x v="330"/>
    <x v="0"/>
    <s v="7.11.5 El laboratorio debe asegurarse de que las instrucciones, manuales y datos de referencia pertinentes al sistema de gestión de la información del laboratorio estén fácilmente disponibles para el personal.  "/>
    <m/>
    <m/>
    <m/>
    <m/>
    <x v="0"/>
    <x v="0"/>
    <x v="0"/>
  </r>
  <r>
    <x v="331"/>
    <x v="0"/>
    <s v="7.11.6 Los cálculos y transferencias de datos se deben comprobar de una manera apropiada y sistemática."/>
    <m/>
    <m/>
    <m/>
    <m/>
    <x v="0"/>
    <x v="0"/>
    <x v="0"/>
  </r>
  <r>
    <x v="332"/>
    <x v="0"/>
    <s v="8.  Requisitos del sistema de gestión"/>
    <m/>
    <m/>
    <m/>
    <m/>
    <x v="0"/>
    <x v="0"/>
    <x v="0"/>
  </r>
  <r>
    <x v="333"/>
    <x v="0"/>
    <s v="8.1 Opciones "/>
    <m/>
    <m/>
    <m/>
    <m/>
    <x v="0"/>
    <x v="0"/>
    <x v="0"/>
  </r>
  <r>
    <x v="334"/>
    <x v="0"/>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x v="0"/>
    <x v="0"/>
    <x v="0"/>
  </r>
  <r>
    <x v="335"/>
    <x v="0"/>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x v="0"/>
    <x v="0"/>
    <x v="0"/>
  </r>
  <r>
    <x v="336"/>
    <x v="2"/>
    <s v="G8.1.3 Si un laboratorio declara que cumple la opción B, de igual manera se evaluará el sistema de gestión para verificar el cumplimiento de los requisitos de la NB/ISO/IEC 17025:2018."/>
    <m/>
    <m/>
    <m/>
    <m/>
    <x v="0"/>
    <x v="0"/>
    <x v="0"/>
  </r>
  <r>
    <x v="337"/>
    <x v="0"/>
    <s v="8.2 Documentación del sistema de gestión (Opción A)"/>
    <m/>
    <m/>
    <m/>
    <m/>
    <x v="0"/>
    <x v="0"/>
    <x v="0"/>
  </r>
  <r>
    <x v="338"/>
    <x v="0"/>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x v="0"/>
    <x v="0"/>
    <x v="0"/>
  </r>
  <r>
    <x v="339"/>
    <x v="0"/>
    <s v="8.2.2 Las políticas y objetivos deben abordar la competencia, la imparcialidad y la operación consistente del laboratorio."/>
    <m/>
    <m/>
    <m/>
    <m/>
    <x v="0"/>
    <x v="0"/>
    <x v="0"/>
  </r>
  <r>
    <x v="340"/>
    <x v="0"/>
    <s v="8.2.3 La dirección del laboratorio debe suministrar evidencia del compromiso con el desarrollo y la implementación del sistema de gestión y con mejorar continuamente su eficacia.  "/>
    <m/>
    <m/>
    <m/>
    <m/>
    <x v="0"/>
    <x v="0"/>
    <x v="0"/>
  </r>
  <r>
    <x v="341"/>
    <x v="0"/>
    <s v="8.2.4 Toda la documentación, procesos, sistemas, registros, relacionados con el cumplimiento de los requisitos de este documento se debe incluir, referenciar o vincular al sistema de gestión.  "/>
    <m/>
    <m/>
    <m/>
    <m/>
    <x v="0"/>
    <x v="0"/>
    <x v="0"/>
  </r>
  <r>
    <x v="342"/>
    <x v="0"/>
    <s v="8.2.5 Todo el personal involucrado en actividades de laboratorio debe tener acceso a las partes de la documentación del sistema de gestión y a la información relacionada que sea aplicable a sus responsabilidades."/>
    <m/>
    <m/>
    <m/>
    <m/>
    <x v="0"/>
    <x v="0"/>
    <x v="0"/>
  </r>
  <r>
    <x v="343"/>
    <x v="0"/>
    <s v="8.3 Control de documentos del sistema de gestión (Opción A)"/>
    <m/>
    <m/>
    <m/>
    <m/>
    <x v="0"/>
    <x v="0"/>
    <x v="0"/>
  </r>
  <r>
    <x v="344"/>
    <x v="0"/>
    <s v="8.3.1 El laboratorio debe controlar los documentos (internos y externos) relacionados con el cumplimiento de este documento."/>
    <m/>
    <m/>
    <m/>
    <m/>
    <x v="0"/>
    <x v="0"/>
    <x v="0"/>
  </r>
  <r>
    <x v="345"/>
    <x v="0"/>
    <s v="8.3.2 El laboratorio debe asegurarse de que:"/>
    <m/>
    <m/>
    <m/>
    <m/>
    <x v="0"/>
    <x v="0"/>
    <x v="0"/>
  </r>
  <r>
    <x v="346"/>
    <x v="0"/>
    <s v="a) los documentos se aprueban en cuanto a su adecuación antes de su emisión por personal autorizado;"/>
    <m/>
    <m/>
    <m/>
    <m/>
    <x v="0"/>
    <x v="0"/>
    <x v="0"/>
  </r>
  <r>
    <x v="347"/>
    <x v="0"/>
    <s v="b) los documentos se revisan periódicamente, y se actualizan, según sea necesario;  "/>
    <m/>
    <m/>
    <m/>
    <m/>
    <x v="0"/>
    <x v="0"/>
    <x v="0"/>
  </r>
  <r>
    <x v="348"/>
    <x v="0"/>
    <s v="c) se identifican los cambios y el estado de revisión actual de los documentos;  "/>
    <m/>
    <m/>
    <m/>
    <m/>
    <x v="0"/>
    <x v="0"/>
    <x v="0"/>
  </r>
  <r>
    <x v="349"/>
    <x v="0"/>
    <s v="d) las versiones pertinentes de los documentos aplicables están disponibles en los puntos de uso y cuando sea necesario, se controla su distribución;"/>
    <m/>
    <m/>
    <m/>
    <m/>
    <x v="0"/>
    <x v="0"/>
    <x v="0"/>
  </r>
  <r>
    <x v="350"/>
    <x v="0"/>
    <s v="e) los documentos están identificados de forma única;  "/>
    <m/>
    <m/>
    <m/>
    <m/>
    <x v="0"/>
    <x v="0"/>
    <x v="0"/>
  </r>
  <r>
    <x v="351"/>
    <x v="0"/>
    <s v="f) se previene el uso no intencionado de los documentos obsoletos, y la identificación adecuada se aplica a éstos si se conservan por cualquier propósito."/>
    <m/>
    <m/>
    <m/>
    <m/>
    <x v="0"/>
    <x v="0"/>
    <x v="0"/>
  </r>
  <r>
    <x v="352"/>
    <x v="0"/>
    <s v="8.4 Control de registros (Opción A)"/>
    <m/>
    <m/>
    <m/>
    <m/>
    <x v="0"/>
    <x v="0"/>
    <x v="0"/>
  </r>
  <r>
    <x v="353"/>
    <x v="0"/>
    <s v="8.4.1 El laboratorio debe establecer y conservar registros legibles para demostrar el cumplimiento de los requisitos de este documento."/>
    <m/>
    <m/>
    <m/>
    <m/>
    <x v="0"/>
    <x v="0"/>
    <x v="0"/>
  </r>
  <r>
    <x v="354"/>
    <x v="0"/>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x v="0"/>
    <x v="0"/>
    <x v="0"/>
  </r>
  <r>
    <x v="355"/>
    <x v="2"/>
    <s v="G8.4.2 Salvo requisito legal, el tiempo de conservación de registros no debe ser menos de cinco años."/>
    <m/>
    <m/>
    <m/>
    <m/>
    <x v="0"/>
    <x v="0"/>
    <x v="0"/>
  </r>
  <r>
    <x v="356"/>
    <x v="0"/>
    <s v="8.5 Acciones para abordar riesgos y oportunidades (Opción A)"/>
    <m/>
    <m/>
    <m/>
    <m/>
    <x v="0"/>
    <x v="0"/>
    <x v="0"/>
  </r>
  <r>
    <x v="357"/>
    <x v="0"/>
    <s v="8.5.1 El laboratorio debe considerar los riesgos y las oportunidades asociados con las actividades de laboratorio para:"/>
    <m/>
    <m/>
    <m/>
    <m/>
    <x v="0"/>
    <x v="0"/>
    <x v="0"/>
  </r>
  <r>
    <x v="358"/>
    <x v="0"/>
    <s v="a) asegurar que el sistema de gestión logre sus resultados previstos;"/>
    <m/>
    <m/>
    <m/>
    <m/>
    <x v="0"/>
    <x v="0"/>
    <x v="0"/>
  </r>
  <r>
    <x v="359"/>
    <x v="0"/>
    <s v="b) mejorar las oportunidades de lograr el propósito y los objetivos del laboratorio;"/>
    <m/>
    <m/>
    <m/>
    <m/>
    <x v="0"/>
    <x v="0"/>
    <x v="0"/>
  </r>
  <r>
    <x v="360"/>
    <x v="0"/>
    <s v="c) prevenir o reducir los impactos indeseados y los incumplimientos potenciales en las actividades de laboratorio;"/>
    <m/>
    <m/>
    <m/>
    <m/>
    <x v="0"/>
    <x v="0"/>
    <x v="0"/>
  </r>
  <r>
    <x v="361"/>
    <x v="0"/>
    <s v="d) lograr la mejora."/>
    <m/>
    <m/>
    <m/>
    <m/>
    <x v="0"/>
    <x v="0"/>
    <x v="0"/>
  </r>
  <r>
    <x v="362"/>
    <x v="1"/>
    <s v="G8.5. El laboratorio identificara riesgos y oportunidades que provengan de la actividad de muestreo"/>
    <m/>
    <m/>
    <m/>
    <m/>
    <x v="0"/>
    <x v="0"/>
    <x v="0"/>
  </r>
  <r>
    <x v="363"/>
    <x v="0"/>
    <s v="8.5.2 El laboratorio debe planificar:"/>
    <m/>
    <m/>
    <m/>
    <m/>
    <x v="0"/>
    <x v="0"/>
    <x v="0"/>
  </r>
  <r>
    <x v="364"/>
    <x v="0"/>
    <s v="a) las acciones para abordar estos riesgos y oportunidades;  "/>
    <m/>
    <m/>
    <m/>
    <m/>
    <x v="0"/>
    <x v="0"/>
    <x v="0"/>
  </r>
  <r>
    <x v="365"/>
    <x v="0"/>
    <s v="b) la manera de: _x000a_— Integrar e implementar estas acciones en su sistema de gestión; _x000a_— evaluar la eficacia de estas acciones."/>
    <m/>
    <m/>
    <m/>
    <m/>
    <x v="0"/>
    <x v="0"/>
    <x v="0"/>
  </r>
  <r>
    <x v="366"/>
    <x v="0"/>
    <s v="8.5.3 Las acciones tomadas para abordar los riesgos y las oportunidades deben ser proporcionales al impacto potencial sobre la validez de los resultados del laboratorio."/>
    <m/>
    <m/>
    <m/>
    <m/>
    <x v="0"/>
    <x v="0"/>
    <x v="0"/>
  </r>
  <r>
    <x v="367"/>
    <x v="0"/>
    <s v="8.6 Mejora (Opción A)"/>
    <m/>
    <m/>
    <m/>
    <m/>
    <x v="0"/>
    <x v="0"/>
    <x v="0"/>
  </r>
  <r>
    <x v="368"/>
    <x v="0"/>
    <s v="8.6.1 El laboratorio debe identificar y seleccionar oportunidades de mejora e implementar cualquier acción necesaria."/>
    <m/>
    <m/>
    <m/>
    <m/>
    <x v="0"/>
    <x v="0"/>
    <x v="0"/>
  </r>
  <r>
    <x v="369"/>
    <x v="0"/>
    <s v="8.6.2 El laboratorio debe buscar la retroalimentación, tanto positiva como negativa, de sus clientes. La retroalimentación se debe analizar y usar para mejorar el sistema de gestión, las actividades de laboratorio y el servicio al cliente."/>
    <m/>
    <m/>
    <m/>
    <m/>
    <x v="0"/>
    <x v="0"/>
    <x v="0"/>
  </r>
  <r>
    <x v="370"/>
    <x v="0"/>
    <s v="8.7 Acciones correctivas (Opción A)"/>
    <m/>
    <m/>
    <m/>
    <m/>
    <x v="0"/>
    <x v="0"/>
    <x v="0"/>
  </r>
  <r>
    <x v="371"/>
    <x v="0"/>
    <s v="8.7.1 Cuando ocurre una no conformidad, el laboratorio debe:"/>
    <m/>
    <m/>
    <m/>
    <m/>
    <x v="0"/>
    <x v="0"/>
    <x v="0"/>
  </r>
  <r>
    <x v="372"/>
    <x v="0"/>
    <s v="a) reaccionar ante la no conformidad, según sea aplicable: _x000a_— emprender acciones para controlarlas y corregirlas; _x000a_— hacer frente a las consecuencias;  "/>
    <m/>
    <m/>
    <m/>
    <m/>
    <x v="0"/>
    <x v="0"/>
    <x v="0"/>
  </r>
  <r>
    <x v="373"/>
    <x v="0"/>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x v="0"/>
    <x v="0"/>
    <x v="0"/>
  </r>
  <r>
    <x v="374"/>
    <x v="0"/>
    <s v="c) implementar cualquier acción necesaria;  "/>
    <m/>
    <m/>
    <m/>
    <m/>
    <x v="0"/>
    <x v="0"/>
    <x v="0"/>
  </r>
  <r>
    <x v="375"/>
    <x v="0"/>
    <s v="d) revisar la eficacia de cualquier acción correctiva tomada;  "/>
    <m/>
    <m/>
    <m/>
    <m/>
    <x v="0"/>
    <x v="0"/>
    <x v="0"/>
  </r>
  <r>
    <x v="376"/>
    <x v="0"/>
    <s v="e) si fuera necesario, actualizar los riesgos y las oportunidades determinados durante la planificación;"/>
    <m/>
    <m/>
    <m/>
    <m/>
    <x v="0"/>
    <x v="0"/>
    <x v="0"/>
  </r>
  <r>
    <x v="377"/>
    <x v="0"/>
    <s v="f) si fuera necesario realizar cambios al sistema de gestión.  "/>
    <m/>
    <m/>
    <m/>
    <m/>
    <x v="0"/>
    <x v="0"/>
    <x v="0"/>
  </r>
  <r>
    <x v="378"/>
    <x v="0"/>
    <s v="8.7.2 Las acciones correctivas deben ser apropiadas a los efectos de las no conformidades encontradas.  "/>
    <m/>
    <m/>
    <m/>
    <m/>
    <x v="0"/>
    <x v="0"/>
    <x v="0"/>
  </r>
  <r>
    <x v="379"/>
    <x v="0"/>
    <s v="8.7.3 El laboratorio debe conservar registros como evidencia de:  "/>
    <m/>
    <m/>
    <m/>
    <m/>
    <x v="0"/>
    <x v="0"/>
    <x v="0"/>
  </r>
  <r>
    <x v="380"/>
    <x v="0"/>
    <s v="a) la naturaleza de las no conformidades, las causas y cualquier acción tomada posteriormente;  "/>
    <m/>
    <m/>
    <m/>
    <m/>
    <x v="0"/>
    <x v="0"/>
    <x v="0"/>
  </r>
  <r>
    <x v="381"/>
    <x v="0"/>
    <s v="b) los resultados de cualquier acción correctiva."/>
    <m/>
    <m/>
    <m/>
    <m/>
    <x v="0"/>
    <x v="0"/>
    <x v="0"/>
  </r>
  <r>
    <x v="382"/>
    <x v="0"/>
    <s v="8.8 Auditorías internas (Opción A)"/>
    <m/>
    <m/>
    <m/>
    <m/>
    <x v="0"/>
    <x v="0"/>
    <x v="0"/>
  </r>
  <r>
    <x v="383"/>
    <x v="0"/>
    <s v="8.8.1 El laboratorio debe llevar a cabo auditorías internas a intervalos planificados para obtener información acerca de si el sistema de gestión:"/>
    <m/>
    <m/>
    <m/>
    <m/>
    <x v="0"/>
    <x v="0"/>
    <x v="0"/>
  </r>
  <r>
    <x v="384"/>
    <x v="2"/>
    <s v="G8.8.1 El programa de auditoría debe cubrir todos los requisitos de NB/ISO/IEC 17025:2018 a intervalos de por lo menos cada doce meses."/>
    <m/>
    <m/>
    <m/>
    <m/>
    <x v="0"/>
    <x v="0"/>
    <x v="0"/>
  </r>
  <r>
    <x v="385"/>
    <x v="0"/>
    <s v="a) es conforme con:_x000a_— los requisitos del propio laboratorio para su sistema de gestión, incluidas las actividades de laboratorio; _x000a_— los requisitos de este documento;"/>
    <m/>
    <m/>
    <m/>
    <m/>
    <x v="0"/>
    <x v="0"/>
    <x v="0"/>
  </r>
  <r>
    <x v="386"/>
    <x v="0"/>
    <s v="b) se implementa y mantiene eficazmente."/>
    <m/>
    <m/>
    <m/>
    <m/>
    <x v="0"/>
    <x v="0"/>
    <x v="0"/>
  </r>
  <r>
    <x v="387"/>
    <x v="0"/>
    <s v="8.8.2 El laboratorio debe:"/>
    <m/>
    <m/>
    <m/>
    <m/>
    <x v="0"/>
    <x v="0"/>
    <x v="0"/>
  </r>
  <r>
    <x v="388"/>
    <x v="0"/>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x v="0"/>
    <x v="0"/>
    <x v="0"/>
  </r>
  <r>
    <x v="389"/>
    <x v="0"/>
    <s v="b) definir los criterios de auditoría y el alcance de cada auditoría;  "/>
    <m/>
    <m/>
    <m/>
    <m/>
    <x v="0"/>
    <x v="0"/>
    <x v="0"/>
  </r>
  <r>
    <x v="390"/>
    <x v="0"/>
    <s v="c) asegurarse de que los resultados de las auditorías se informen a la dirección pertinente;"/>
    <m/>
    <m/>
    <m/>
    <m/>
    <x v="0"/>
    <x v="0"/>
    <x v="0"/>
  </r>
  <r>
    <x v="391"/>
    <x v="0"/>
    <s v="d) implementar las correcciones y las acciones correctivas apropiadas, sin demora indebida;  "/>
    <m/>
    <m/>
    <m/>
    <m/>
    <x v="0"/>
    <x v="0"/>
    <x v="0"/>
  </r>
  <r>
    <x v="392"/>
    <x v="0"/>
    <s v="e) conservar los registros como evidencia de la implementación del programa de auditoría y de los resultados de la auditoría."/>
    <m/>
    <m/>
    <m/>
    <m/>
    <x v="0"/>
    <x v="0"/>
    <x v="0"/>
  </r>
  <r>
    <x v="393"/>
    <x v="0"/>
    <s v="8.9 Revisiones por la dirección (Opción A)"/>
    <m/>
    <m/>
    <m/>
    <m/>
    <x v="0"/>
    <x v="0"/>
    <x v="0"/>
  </r>
  <r>
    <x v="394"/>
    <x v="0"/>
    <s v="8.9.1 La dirección del laboratorio debe revisar su sistema de gestión a intervalos planificados, con el fin de asegurar su conveniencia, adecuación y eficacia, incluidas las políticas y objetivos establecidos relacionados con el cumplimiento de este documento.  "/>
    <m/>
    <m/>
    <m/>
    <m/>
    <x v="0"/>
    <x v="0"/>
    <x v="0"/>
  </r>
  <r>
    <x v="395"/>
    <x v="2"/>
    <s v="G8.9.1 La eficacia del sistema de gestión debe ser revisada por la dirección al menos una vez al año."/>
    <m/>
    <m/>
    <m/>
    <m/>
    <x v="0"/>
    <x v="0"/>
    <x v="0"/>
  </r>
  <r>
    <x v="396"/>
    <x v="0"/>
    <s v="8.9.2 Las entradas a la revisión por la dirección se deben registrar y deben incluir información relacionada con lo siguiente:"/>
    <m/>
    <m/>
    <m/>
    <m/>
    <x v="0"/>
    <x v="0"/>
    <x v="0"/>
  </r>
  <r>
    <x v="397"/>
    <x v="0"/>
    <s v="a) cambios en las cuestiones internas y externas que sean pertinentes al laboratorio;  "/>
    <m/>
    <m/>
    <m/>
    <m/>
    <x v="0"/>
    <x v="0"/>
    <x v="0"/>
  </r>
  <r>
    <x v="398"/>
    <x v="2"/>
    <s v="G8.9.2 a) Las cuestiones internas y externas deben determinar el contexto en el cual opera el laboratorio."/>
    <m/>
    <m/>
    <m/>
    <m/>
    <x v="0"/>
    <x v="0"/>
    <x v="0"/>
  </r>
  <r>
    <x v="399"/>
    <x v="0"/>
    <s v="b) cumplimiento de objetivos;"/>
    <m/>
    <m/>
    <m/>
    <m/>
    <x v="0"/>
    <x v="0"/>
    <x v="0"/>
  </r>
  <r>
    <x v="400"/>
    <x v="0"/>
    <s v="c) adecuación de las políticas y procedimientos;  "/>
    <m/>
    <m/>
    <m/>
    <m/>
    <x v="0"/>
    <x v="0"/>
    <x v="0"/>
  </r>
  <r>
    <x v="401"/>
    <x v="0"/>
    <s v="d) estado de las acciones de revisiones por la dirección anteriores;"/>
    <m/>
    <m/>
    <m/>
    <m/>
    <x v="0"/>
    <x v="0"/>
    <x v="0"/>
  </r>
  <r>
    <x v="402"/>
    <x v="0"/>
    <s v="e) resultado de auditorías internas recientes;"/>
    <m/>
    <m/>
    <m/>
    <m/>
    <x v="0"/>
    <x v="0"/>
    <x v="0"/>
  </r>
  <r>
    <x v="403"/>
    <x v="0"/>
    <s v="f) acciones correctivas;  "/>
    <m/>
    <m/>
    <m/>
    <m/>
    <x v="0"/>
    <x v="0"/>
    <x v="0"/>
  </r>
  <r>
    <x v="404"/>
    <x v="0"/>
    <s v="g) evaluaciones por organismos externos;  "/>
    <m/>
    <m/>
    <m/>
    <m/>
    <x v="0"/>
    <x v="0"/>
    <x v="0"/>
  </r>
  <r>
    <x v="405"/>
    <x v="0"/>
    <s v="h) cambios en el volumen y tipo de trabajo en el alcance de actividades de laboratorio;"/>
    <m/>
    <m/>
    <m/>
    <m/>
    <x v="0"/>
    <x v="0"/>
    <x v="0"/>
  </r>
  <r>
    <x v="406"/>
    <x v="0"/>
    <s v="i) retroalimentación de los clientes y del personal;  "/>
    <m/>
    <m/>
    <m/>
    <m/>
    <x v="0"/>
    <x v="0"/>
    <x v="0"/>
  </r>
  <r>
    <x v="407"/>
    <x v="0"/>
    <s v="j) quejas;  "/>
    <m/>
    <m/>
    <m/>
    <m/>
    <x v="0"/>
    <x v="0"/>
    <x v="0"/>
  </r>
  <r>
    <x v="408"/>
    <x v="0"/>
    <s v="k) eficacia de cualquier mejora implementada;  "/>
    <m/>
    <m/>
    <m/>
    <m/>
    <x v="0"/>
    <x v="0"/>
    <x v="0"/>
  </r>
  <r>
    <x v="409"/>
    <x v="0"/>
    <s v="l) adecuación de los recursos;"/>
    <m/>
    <m/>
    <m/>
    <m/>
    <x v="0"/>
    <x v="0"/>
    <x v="0"/>
  </r>
  <r>
    <x v="410"/>
    <x v="0"/>
    <s v="m) resultados de la identificación de los riesgos;"/>
    <m/>
    <m/>
    <m/>
    <m/>
    <x v="0"/>
    <x v="0"/>
    <x v="0"/>
  </r>
  <r>
    <x v="411"/>
    <x v="0"/>
    <s v="n) resultados del aseguramiento de la validez de los resultados; y"/>
    <m/>
    <m/>
    <m/>
    <m/>
    <x v="0"/>
    <x v="0"/>
    <x v="0"/>
  </r>
  <r>
    <x v="412"/>
    <x v="0"/>
    <s v="o) otros factores pertinentes, tales como las actividades de seguimiento y la formación.   "/>
    <m/>
    <m/>
    <m/>
    <m/>
    <x v="0"/>
    <x v="0"/>
    <x v="0"/>
  </r>
  <r>
    <x v="413"/>
    <x v="0"/>
    <s v="8.9.3 Las salidas de la revisión por la dirección deben registrar todas las decisiones y acciones relacionadas, al menos con:"/>
    <m/>
    <m/>
    <m/>
    <m/>
    <x v="0"/>
    <x v="0"/>
    <x v="0"/>
  </r>
  <r>
    <x v="414"/>
    <x v="0"/>
    <s v="a) la eficacia del sistema de gestión y de sus procesos;  "/>
    <m/>
    <m/>
    <m/>
    <m/>
    <x v="0"/>
    <x v="0"/>
    <x v="0"/>
  </r>
  <r>
    <x v="415"/>
    <x v="0"/>
    <s v="b) la mejora de las actividades de laboratorio relacionadas con el cumplimiento de los requisitos de este documento;"/>
    <m/>
    <m/>
    <m/>
    <m/>
    <x v="0"/>
    <x v="0"/>
    <x v="0"/>
  </r>
  <r>
    <x v="416"/>
    <x v="0"/>
    <s v="c) la provisión de los recursos requeridos;"/>
    <m/>
    <m/>
    <m/>
    <m/>
    <x v="0"/>
    <x v="0"/>
    <x v="0"/>
  </r>
  <r>
    <x v="417"/>
    <x v="0"/>
    <s v="d) cualquier necesidad de cambio."/>
    <m/>
    <m/>
    <m/>
    <m/>
    <x v="0"/>
    <x v="0"/>
    <x v="0"/>
  </r>
</pivotCacheRecords>
</file>

<file path=xl/pivotCache/pivotCacheRecords2.xml><?xml version="1.0" encoding="utf-8"?>
<pivotCacheRecords xmlns="http://schemas.openxmlformats.org/spreadsheetml/2006/main" xmlns:r="http://schemas.openxmlformats.org/officeDocument/2006/relationships" count="446">
  <r>
    <x v="0"/>
    <s v="ISO/IEC 17025"/>
    <s v="4 Requisitos generales"/>
    <m/>
    <m/>
    <m/>
    <m/>
    <m/>
    <x v="0"/>
    <x v="0"/>
  </r>
  <r>
    <x v="1"/>
    <s v="ISO/IEC 17025"/>
    <s v="4.1 Imparcialidad"/>
    <m/>
    <m/>
    <m/>
    <m/>
    <m/>
    <x v="0"/>
    <x v="0"/>
  </r>
  <r>
    <x v="2"/>
    <s v="ISO/IEC 17025"/>
    <s v="4.1.1 Las actividades de laboratorio se deben llevar a cabo de una manera imparcial, y se deben estructurar y gestionar para salvaguardar la imparcialidad."/>
    <m/>
    <m/>
    <m/>
    <m/>
    <s v="Cumple documentalmente."/>
    <x v="0"/>
    <x v="1"/>
  </r>
  <r>
    <x v="3"/>
    <s v="DTA-CRI-32"/>
    <s v="G4.1.1. El laboratorio debe asegurar que el personal que realiza muestreo trabaje de tal manera de salvaguardar la imparcialidad en las actividades de muestreo."/>
    <m/>
    <m/>
    <m/>
    <m/>
    <s v="No conforme. "/>
    <x v="0"/>
    <x v="2"/>
  </r>
  <r>
    <x v="4"/>
    <s v="ISO/IEC 17025"/>
    <s v="4.1.2 La dirección del laboratorio debe estar comprometida con la imparcialidad"/>
    <m/>
    <m/>
    <m/>
    <m/>
    <s v="No aplica."/>
    <x v="0"/>
    <x v="0"/>
  </r>
  <r>
    <x v="5"/>
    <s v="ISO/IEC 17025"/>
    <s v="4.1.3 El laboratorio debe ser responsable de la imparcialidad de sus actividades de laboratorio y no debe permitir presiones comerciales, financieras u otras que comprometan la imparcialidad."/>
    <m/>
    <m/>
    <m/>
    <m/>
    <s v="Falta información. Verificar en evaluación in situ/remota."/>
    <x v="0"/>
    <x v="3"/>
  </r>
  <r>
    <x v="6"/>
    <s v="ISO/IEC 17025"/>
    <s v="4.1.4 El laboratorio debe identificar los riesgos a su imparcialidad de forma continua. Esto debe incluir aquellos riesgos que surgen de sus actividades o de sus relaciones, o de las relaciones de su personal. Sin embargo, estas relaciones no necesariamente presentan un riesgo para la imparcialidad del laboratorio."/>
    <m/>
    <m/>
    <m/>
    <m/>
    <s v="Cumple documentalmente."/>
    <x v="0"/>
    <x v="4"/>
  </r>
  <r>
    <x v="7"/>
    <s v="DTA-CRI-31"/>
    <s v="G4.1.4 El laboratorio debe describir cualquier relación que pudiera afectar su imparcialidad, pudiendo usar diagramas organizacionales u otros medios. Ejemplos de relaciones que podrían influir en la imparcialidad, incluyen, pero no están limitadas a:_x000a_- Relaciones con una organización matriz, con departamentos dentro de la misma organización, con compañías relacionadas u organizaciones, con reguladores o dependencias, con clientes, relaciones de personal, relaciones con organizaciones de diseño, manufactura, suministradoras, instalación, adquisiciones, posesión, uso o mantenimiento de los elementos muestreados, ensayados, medidos o calibrados._x000a_El laboratorio debe documentar la periodicidad, las responsabilidades y la evidencia de la identificación de los riesgos a su imparcialidad."/>
    <m/>
    <m/>
    <m/>
    <m/>
    <s v="No aplica."/>
    <x v="0"/>
    <x v="0"/>
  </r>
  <r>
    <x v="8"/>
    <s v="DTA-CRI-32"/>
    <s v="G4.1.2. El laboratorio debe identificar los riesgos a su imparcialidad de forma continua. Esto debe incluir aquellos riesgos que surgen del muestreo, además de eliminar o minimizar tal riesgo."/>
    <m/>
    <m/>
    <m/>
    <m/>
    <m/>
    <x v="0"/>
    <x v="0"/>
  </r>
  <r>
    <x v="9"/>
    <s v="ISO/IEC 17025"/>
    <s v="4.1.5 Si se identifica un riesgo para la imparcialidad, el laboratorio debe tener capacidad para demostrar cómo se elimina o minimiza tal riesgo."/>
    <m/>
    <m/>
    <m/>
    <m/>
    <m/>
    <x v="0"/>
    <x v="0"/>
  </r>
  <r>
    <x v="10"/>
    <s v="ISO/IEC 17025"/>
    <s v="4.2 Confidencialidad"/>
    <m/>
    <m/>
    <m/>
    <m/>
    <m/>
    <x v="0"/>
    <x v="0"/>
  </r>
  <r>
    <x v="11"/>
    <s v="ISO/IEC 17025"/>
    <s v="4.2.1 El laboratorio debe ser responsable, por medio de acuerdos legalmente ejecutables, de la gestión de toda la información obtenida o creada durante la realización de actividades de laboratorio. El laboratorio debe informar al cliente, con antelación, acerca de la información que pretende poner al alcance del público. Excepto por la información que el cliente pone a disposición del público, o cuando lo acuerdan el laboratorio y el cliente (por ejemplo, con el propósito de responder a las quejas), cualquier otra información se considera información del propietario y se debe considerar confidencial."/>
    <m/>
    <m/>
    <m/>
    <m/>
    <s v="No conforme. "/>
    <x v="0"/>
    <x v="0"/>
  </r>
  <r>
    <x v="12"/>
    <s v="DTA-CRI-31"/>
    <s v="G4.2.1 Los acuerdos deben ser legalmente exigibles y ejecutables (el término “legalmente ejecutable” implica que el acuerdo implementado pueda ser utilizado en procesos judiciales.), por ejemplo, pero no limitativo, como consecuencia de un contrato o requisitos estatutarios, tales como: contrato de trabajo que citan cláusulas de confidencialidad, términos de compromiso firmado por el personal interno y externo o por proveedor externo."/>
    <m/>
    <m/>
    <m/>
    <m/>
    <m/>
    <x v="0"/>
    <x v="0"/>
  </r>
  <r>
    <x v="13"/>
    <s v="ISO/IEC 17025"/>
    <s v="4.2.2 Cuando el laboratorio sea requerido por ley o autorizado por las disposiciones contractuales, para revelar información confidencial, se debe notificar al cliente o a la persona interesada la información proporcionada, salvo que esté prohibido por ley."/>
    <m/>
    <m/>
    <m/>
    <m/>
    <m/>
    <x v="0"/>
    <x v="0"/>
  </r>
  <r>
    <x v="14"/>
    <s v="ISO/IEC 17025"/>
    <s v="4.2.3 La información acerca del cliente, obtenida de fuentes diferentes del cliente (por ejemplo, una persona que presenta una queja, los organismos reglamentarios) debe ser confidencial entre el cliente y el laboratorio. El proveedor (fuente) de esta información debe mantenerse como confidencial por parte del laboratorio y no debe compartirse con el cliente, a menos que se haya acordado con la fuente."/>
    <m/>
    <m/>
    <m/>
    <m/>
    <m/>
    <x v="0"/>
    <x v="1"/>
  </r>
  <r>
    <x v="15"/>
    <s v="ISO/IEC 17025"/>
    <s v="4.2.4 El personal, incluido cualquier miembro de comité, contratista, personal de organismos externos o individuos que actúen en nombre del laboratorio debe mantener la confidencialidad de toda información obtenida o creada durante la realización de las actividades de laboratorio, excepto lo requerido por ley."/>
    <m/>
    <m/>
    <m/>
    <m/>
    <m/>
    <x v="0"/>
    <x v="0"/>
  </r>
  <r>
    <x v="16"/>
    <s v="ISO/IEC 17025"/>
    <s v="5.  Requisitos relativos a la estructura"/>
    <m/>
    <m/>
    <m/>
    <m/>
    <m/>
    <x v="0"/>
    <x v="0"/>
  </r>
  <r>
    <x v="17"/>
    <s v="ISO/IEC 17025"/>
    <s v="5.1 El laboratorio debe ser una entidad legal o una parte definida de una entidad legal, que es responsable legalmente de sus actividades de laboratorio."/>
    <m/>
    <m/>
    <m/>
    <m/>
    <m/>
    <x v="0"/>
    <x v="0"/>
  </r>
  <r>
    <x v="18"/>
    <s v="DTA-CRI-31"/>
    <s v="G5.1 El laboratorio debe demostrar que es una entidad legal mediante la presentación de los siguientes documentos o equivalentes; que cumplan las disposiciones legales vigentes en el país:_x000a_• Constitución Legal de la empresa, cuando aplique._x000a_• Resolución o Poder de designación del Representante Legal, cuando aplique._x000a_• Carnet de identidad del Representante Legal._x000a_• NIT de la empresa._x000a_• Registro de Comercio, cuando aplique._x000a_• Para entidades gubernamentales, documento de creación del laboratorio o su equivalente, cuando aplique."/>
    <m/>
    <m/>
    <m/>
    <m/>
    <m/>
    <x v="0"/>
    <x v="0"/>
  </r>
  <r>
    <x v="19"/>
    <s v="ISO/IEC 17025"/>
    <s v="5.2 El laboratorio debe identificar el personal de la dirección que tiene la responsabilidad general del laboratorio."/>
    <m/>
    <m/>
    <m/>
    <m/>
    <m/>
    <x v="0"/>
    <x v="0"/>
  </r>
  <r>
    <x v="20"/>
    <s v="DTA-CRI-31"/>
    <s v="G5.2 El laboratorio debe designar sustitutos del personal clave."/>
    <m/>
    <m/>
    <m/>
    <m/>
    <m/>
    <x v="0"/>
    <x v="0"/>
  </r>
  <r>
    <x v="21"/>
    <s v="ISO/IEC 17025"/>
    <s v="5.3 El laboratorio debe definir y documentar el alcance de las actividades de laboratorio que cumplen con este documento. El laboratorio solo debe declarar conformidad con este documento para este alcance de las actividades de laboratorio, lo cual excluye las actividades de laboratorio que son suministradas externamente en forma continua."/>
    <m/>
    <m/>
    <m/>
    <m/>
    <m/>
    <x v="0"/>
    <x v="0"/>
  </r>
  <r>
    <x v="22"/>
    <s v="DTA-CRI-31"/>
    <s v="G5.3 La DTA aceptará solicitudes de acreditación para actividades de laboratorio que están incluidas en el alcance de las actividades requerido por 5.3. La documentación del laboratorio debe incluir o hacer referencia al alcance de acreditación y al reglamento de uso del símbolo de acreditación (DTA-RE-06)."/>
    <m/>
    <m/>
    <m/>
    <m/>
    <m/>
    <x v="0"/>
    <x v="0"/>
  </r>
  <r>
    <x v="23"/>
    <s v="DTA-CRI-016"/>
    <s v="G5. El laboratorio, acreditado o en proceso de acreditación, tiene la responsabilidad de definir dentro de su alcance de acreditación, si un método es normalizado o no. En algunos casos, estos métodos también pueden definirse en Reglamentos, o incluso en las revistas científicas internacionales, lo que puede otorgarles la condición de &quot;Norma de referencia&quot;."/>
    <m/>
    <m/>
    <m/>
    <m/>
    <m/>
    <x v="0"/>
    <x v="0"/>
  </r>
  <r>
    <x v="24"/>
    <s v="DTA-CRI-011"/>
    <s v="G2. El alcance de acreditación para un laboratorio de calibración acreditado debe incluir la capacidad de calibración y medición (CMC) expresada en términos de:_x000a_a) Mensurando o material de referencia;_x000a_b) Método o procedimiento de calibración o medición y tipo de instrumento o material a ser calibrado o medido;_x000a_c) Intervalo de medición y parámetros adicionales cuando corresponda, por ejemplo, frecuencia del voltaje aplicado;_x000a_d) Incertidumbre de medición."/>
    <m/>
    <m/>
    <m/>
    <m/>
    <m/>
    <x v="0"/>
    <x v="0"/>
  </r>
  <r>
    <x v="25"/>
    <s v="DTA-CRI-011"/>
    <s v="G3. No debe haber ambigüedad en la expresión de la CMC en los alcances de la acreditación y, en consecuencia, sobre la menor incertidumbre de medición que puede esperarse que alcance un laboratorio durante una calibración o una medición._x000a_Cuando el mensurando cubre un valor, o un rango de valores, se debe aplicar uno o más de los siguientes métodos para expresar la incertidumbre de medida:_x000a_a) Un valor único, que es válido en todo el rango de la medición_x000a_b) Un rango de medición. En este caso, un laboratorio de calibración debe asegurar que la interpolación lineal es adecuada para encontrar la incertidumbre en valores intermedios_x000a_c) Una función explícita del mensurando y/o un parámetro._x000a_d) Una matriz en la que los valores de la incertidumbre dependen de los valores del mensurando y parámetros adicionales._x000a_e) Una forma gráfica, siempre que exista suficiente resolución en cada eje para obtener al menos dos dígitos significativos para la incertidumbre."/>
    <m/>
    <m/>
    <m/>
    <m/>
    <m/>
    <x v="0"/>
    <x v="0"/>
  </r>
  <r>
    <x v="26"/>
    <s v="ISO/IEC 17025"/>
    <s v="5.4 Las actividades de laboratorio se deben llevar a cabo de manera que cumplan los requisitos de este documento, de los clientes del laboratorio, de las autoridades reglamentarias y de las organizaciones que otorgan reconocimiento. Lo anterior debe incluir las actividades de laboratorio realizadas en todas sus instalaciones permanentes, en sitios fuera de sus instalaciones permanentes, en instalaciones temporales o móviles asociadas, o en las instalaciones del cliente."/>
    <m/>
    <m/>
    <m/>
    <m/>
    <m/>
    <x v="0"/>
    <x v="0"/>
  </r>
  <r>
    <x v="27"/>
    <s v="ISO/IEC 17025"/>
    <s v="5.5 El laboratorio debe:"/>
    <m/>
    <m/>
    <m/>
    <m/>
    <m/>
    <x v="0"/>
    <x v="0"/>
  </r>
  <r>
    <x v="28"/>
    <s v="ISO/IEC 17025"/>
    <s v="a) definir la organización y la estructura de gestión del laboratorio, su ubicación dentro de una organización matriz, y las relaciones entre la gestión, las operaciones técnicas y los servicios de apoyo;"/>
    <m/>
    <m/>
    <m/>
    <m/>
    <m/>
    <x v="0"/>
    <x v="0"/>
  </r>
  <r>
    <x v="29"/>
    <s v="ISO/IEC 17025"/>
    <s v="b) especificar la responsabilidad, autoridad e interrelación de todo el personal que dirige, realiza o verifica el trabajo que afecta a los resultados de las actividades de laboratorio;"/>
    <m/>
    <m/>
    <m/>
    <m/>
    <m/>
    <x v="0"/>
    <x v="0"/>
  </r>
  <r>
    <x v="30"/>
    <s v="DTA-CRI-31"/>
    <s v="G5.5 b) El personal que verifica el trabajo que afecta a los resultados de las actividades de laboratorio deberá contar con competencia específica en la actividad. En los casos en que el laboratorio esté integrado por una sola persona, dicha verificación podrá ser justificada mediante la evidencia de revisiones a los puntos críticos de los procesos de muestreo, ensayo o calibración determinadas por el propio sistema de gestión del laboratorio."/>
    <m/>
    <m/>
    <m/>
    <m/>
    <m/>
    <x v="0"/>
    <x v="0"/>
  </r>
  <r>
    <x v="31"/>
    <s v="ISO/IEC 17025"/>
    <s v="5.6 El laboratorio debe contar con personal que independientemente de otras responsabilidades, tenga la autoridad y los recursos necesarios para llevar a cabo sus tareas, que incluyen:"/>
    <m/>
    <m/>
    <m/>
    <m/>
    <m/>
    <x v="0"/>
    <x v="0"/>
  </r>
  <r>
    <x v="32"/>
    <s v="ISO/IEC 17025"/>
    <s v="a) la implementación, el mantenimiento y la mejora del sistema de gestión;"/>
    <m/>
    <m/>
    <m/>
    <m/>
    <m/>
    <x v="0"/>
    <x v="0"/>
  </r>
  <r>
    <x v="33"/>
    <s v="ISO/IEC 17025"/>
    <s v="b) la identificación de las desviaciones del sistema de gestión, o de los procedimientos para la realización de las actividades de laboratorio;"/>
    <m/>
    <m/>
    <m/>
    <m/>
    <m/>
    <x v="0"/>
    <x v="0"/>
  </r>
  <r>
    <x v="34"/>
    <s v="ISO/IEC 17025"/>
    <s v="c) el inicio de acciones para prevenir o minimizar tales desviaciones;"/>
    <m/>
    <m/>
    <m/>
    <m/>
    <m/>
    <x v="0"/>
    <x v="0"/>
  </r>
  <r>
    <x v="35"/>
    <s v="ISO/IEC 17025"/>
    <s v="d) informar a la dirección del laboratorio acerca del desempeño del sistema de gestión y de cualquier necesidad de mejora;"/>
    <m/>
    <m/>
    <m/>
    <m/>
    <m/>
    <x v="0"/>
    <x v="0"/>
  </r>
  <r>
    <x v="36"/>
    <s v="ISO/IEC 17025"/>
    <s v="e) asegurar la eficacia de las actividades de laboratorio."/>
    <m/>
    <m/>
    <m/>
    <m/>
    <m/>
    <x v="0"/>
    <x v="0"/>
  </r>
  <r>
    <x v="37"/>
    <s v="ISO/IEC 17025"/>
    <s v="5.7   La dirección del laboratorio debe asegurarse de que:"/>
    <m/>
    <m/>
    <m/>
    <m/>
    <m/>
    <x v="0"/>
    <x v="0"/>
  </r>
  <r>
    <x v="38"/>
    <s v="ISO/IEC 17025"/>
    <s v="a) Se efectúa la comunicación relativa a la eficacia del sistema de gestión y a la importancia de cumplir los requisitos del cliente y otros requisitos."/>
    <m/>
    <m/>
    <m/>
    <m/>
    <m/>
    <x v="0"/>
    <x v="0"/>
  </r>
  <r>
    <x v="39"/>
    <s v="ISO/IEC 17025"/>
    <s v="b) Se mantiene la integridad del sistema de gestión cuando se planifican e implementan cambios en este."/>
    <m/>
    <m/>
    <m/>
    <m/>
    <m/>
    <x v="0"/>
    <x v="0"/>
  </r>
  <r>
    <x v="40"/>
    <s v="ISO/IEC 17025"/>
    <s v="6.  Planificación"/>
    <m/>
    <m/>
    <m/>
    <m/>
    <m/>
    <x v="0"/>
    <x v="0"/>
  </r>
  <r>
    <x v="41"/>
    <s v="ISO/IEC 17025"/>
    <s v="6.1 Generalidades _x000a_El laboratorio debe tener disponibles el personal, las instalaciones, el equipamiento, los sistemas y los servicios de apoyo necesarios para gestionar y realizar sus actividades de laboratorio.  "/>
    <m/>
    <m/>
    <m/>
    <m/>
    <m/>
    <x v="0"/>
    <x v="0"/>
  </r>
  <r>
    <x v="42"/>
    <s v="ISO/IEC 17025"/>
    <s v="6.2 Personal"/>
    <m/>
    <m/>
    <m/>
    <m/>
    <m/>
    <x v="0"/>
    <x v="0"/>
  </r>
  <r>
    <x v="43"/>
    <s v="ISO/IEC 17025"/>
    <s v="6.2.1  Todo el personal del laboratorio, ya sea interno o externo, que puede influir en las actividades de laboratorio debe actuar imparcialmente, ser competente y trabajar de acuerdo con el sistema de gestión del laboratorio."/>
    <m/>
    <m/>
    <m/>
    <m/>
    <m/>
    <x v="0"/>
    <x v="0"/>
  </r>
  <r>
    <x v="44"/>
    <s v="DTA-CRI-32"/>
    <s v="G6.2.1. El laboratorio debe asegurarse de que cuenta con suficiente personal técnico con la competencia para realizar las actividades de muestreo, incluyendo los responsables de la elaboración de planes de muestreo y personal de supervisión."/>
    <m/>
    <m/>
    <m/>
    <m/>
    <m/>
    <x v="0"/>
    <x v="0"/>
  </r>
  <r>
    <x v="45"/>
    <s v="ISO/IEC 17025"/>
    <s v="6.2.2  El laboratorio debe documentar los requisitos de competencia para cada función que influye en los resultados de las actividades de laboratorio, incluidos los requisitos de educación, calificación, formación, conocimiento técnico, habilidades y experiencia."/>
    <m/>
    <m/>
    <m/>
    <m/>
    <m/>
    <x v="0"/>
    <x v="0"/>
  </r>
  <r>
    <x v="46"/>
    <s v="DTA-CRI-31"/>
    <s v="G6.2.2 La información sobre los requisitos de competencia, educación, calificación, formación, conocimiento técnico, habilidades y experiencias deben mantenerse actualizadas."/>
    <m/>
    <m/>
    <m/>
    <m/>
    <m/>
    <x v="0"/>
    <x v="0"/>
  </r>
  <r>
    <x v="47"/>
    <s v="DTA-CRI-32"/>
    <s v="G6.2.3. Si por exigencia de reglamento o legislación específica, se solicita que el muestreador sea un profesional certificado, el laboratorio deberá cumplir con Io exigido en la reglamentación"/>
    <m/>
    <m/>
    <m/>
    <m/>
    <m/>
    <x v="0"/>
    <x v="0"/>
  </r>
  <r>
    <x v="48"/>
    <s v="ISO/IEC 17025"/>
    <s v="6.2.3 El laboratorio debe asegurarse de que el personal tiene la competencia para realizar las actividades de laboratorio de las cuales es responsable y para evaluar la importancia de las desviaciones."/>
    <m/>
    <m/>
    <m/>
    <m/>
    <m/>
    <x v="0"/>
    <x v="0"/>
  </r>
  <r>
    <x v="49"/>
    <s v="DTA-CRI-31"/>
    <s v="G6.2.3 Para todo el personal que realice ensayos, muestreos o calibraciones, sean o estén propuestos como signatarios, deben mantener registros de la evaluación de la eficacia de las acciones de formación implementadas."/>
    <m/>
    <m/>
    <m/>
    <m/>
    <m/>
    <x v="0"/>
    <x v="0"/>
  </r>
  <r>
    <x v="50"/>
    <s v="ISO/IEC 17025"/>
    <s v="6.2.4  La dirección del laboratorio debe comunicar al personal sus tareas, responsabilidades y autoridad."/>
    <m/>
    <m/>
    <m/>
    <m/>
    <m/>
    <x v="0"/>
    <x v="0"/>
  </r>
  <r>
    <x v="51"/>
    <s v="ISO/IEC 17025"/>
    <s v="6.2.5 El laboratorio debe tener procedimientos y conservar registros para:"/>
    <m/>
    <m/>
    <m/>
    <m/>
    <m/>
    <x v="0"/>
    <x v="0"/>
  </r>
  <r>
    <x v="52"/>
    <s v="ISO/IEC 17025"/>
    <s v="a) determinar los requisitos de competencia;"/>
    <m/>
    <m/>
    <m/>
    <m/>
    <m/>
    <x v="0"/>
    <x v="0"/>
  </r>
  <r>
    <x v="53"/>
    <s v="ISO/IEC 17025"/>
    <s v="b) seleccionar al personal;"/>
    <m/>
    <m/>
    <m/>
    <m/>
    <m/>
    <x v="0"/>
    <x v="0"/>
  </r>
  <r>
    <x v="54"/>
    <s v="ISO/IEC 17025"/>
    <s v="c) formar al personal;"/>
    <m/>
    <m/>
    <m/>
    <m/>
    <m/>
    <x v="0"/>
    <x v="0"/>
  </r>
  <r>
    <x v="55"/>
    <s v="ISO/IEC 17025"/>
    <s v="d) supervisar al personal;"/>
    <m/>
    <m/>
    <m/>
    <m/>
    <m/>
    <x v="0"/>
    <x v="0"/>
  </r>
  <r>
    <x v="56"/>
    <s v="ISO/IEC 17025"/>
    <s v="e) autorizar al personal;"/>
    <m/>
    <m/>
    <m/>
    <m/>
    <m/>
    <x v="0"/>
    <x v="0"/>
  </r>
  <r>
    <x v="57"/>
    <s v="ISO/IEC 17025"/>
    <s v="f) realizar el seguimiento de la competencia del personal."/>
    <m/>
    <m/>
    <m/>
    <m/>
    <m/>
    <x v="0"/>
    <x v="0"/>
  </r>
  <r>
    <x v="58"/>
    <s v="ISO/IEC 17025"/>
    <s v="6.2.6  El laboratorio debe autorizar al personal para llevar a cabo actividades de laboratorio específicas, incluidas pero no limitadas a las siguientes:"/>
    <m/>
    <m/>
    <m/>
    <m/>
    <m/>
    <x v="0"/>
    <x v="0"/>
  </r>
  <r>
    <x v="59"/>
    <s v="ISO/IEC 17025"/>
    <s v="a) desarrollar, modificar, verificar y validar métodos;"/>
    <m/>
    <m/>
    <m/>
    <m/>
    <m/>
    <x v="0"/>
    <x v="0"/>
  </r>
  <r>
    <x v="60"/>
    <s v="ISO/IEC 17025"/>
    <s v="b) analizar los resultados, incluidas las declaraciones de conformidad o las opiniones e interpretaciones;"/>
    <m/>
    <m/>
    <m/>
    <m/>
    <m/>
    <x v="0"/>
    <x v="0"/>
  </r>
  <r>
    <x v="61"/>
    <s v="ISO/IEC 17025"/>
    <s v="c) informar, revisar y autorizar los resultados."/>
    <m/>
    <m/>
    <m/>
    <m/>
    <m/>
    <x v="0"/>
    <x v="0"/>
  </r>
  <r>
    <x v="62"/>
    <s v="DTA-CRI-32"/>
    <s v="G6.2.2. Las autorizaciones dadas al personal que ejecuta muestreo deben ser por procedimiento especifico de muestreo para garantizar que solo el personal autorizado y competente Ileva a cabo el muestreo y sus actividades asociadas."/>
    <m/>
    <m/>
    <m/>
    <m/>
    <m/>
    <x v="0"/>
    <x v="0"/>
  </r>
  <r>
    <x v="63"/>
    <s v="ISO/IEC 17025"/>
    <s v="6.3 Instalaciones y condiciones ambientales"/>
    <m/>
    <m/>
    <m/>
    <m/>
    <m/>
    <x v="0"/>
    <x v="0"/>
  </r>
  <r>
    <x v="64"/>
    <s v="ISO/IEC 17025"/>
    <s v="6.3.1  Las instalaciones y las condiciones ambientales deben ser adecuadas para las actividades de laboratorio y no deben afectar adversamente a la validez de los resultados."/>
    <m/>
    <m/>
    <m/>
    <m/>
    <m/>
    <x v="0"/>
    <x v="0"/>
  </r>
  <r>
    <x v="65"/>
    <s v="DTA-CRI-32"/>
    <s v="G6.3.1. El laboratorio debe documentar las condiciones ambientales que afecten durante la ejecución del muestreo."/>
    <m/>
    <m/>
    <m/>
    <m/>
    <m/>
    <x v="0"/>
    <x v="0"/>
  </r>
  <r>
    <x v="66"/>
    <s v="ISO/IEC 17025"/>
    <s v="6.3.2  Se deben documentar los requisitos para las instalaciones y las condiciones ambientales necesarias para realizar las actividades de laboratorio"/>
    <m/>
    <m/>
    <m/>
    <m/>
    <m/>
    <x v="0"/>
    <x v="0"/>
  </r>
  <r>
    <x v="67"/>
    <s v="DTA-CRI-31"/>
    <s v="G. 6.3.2 El laboratorio debe mantener registros donde se verifiquen las actividades de prevención de la contaminación, interferencias e influencias adversas. Cuando sean necesarios se debe contar con procedimientos documentados específicos."/>
    <m/>
    <m/>
    <m/>
    <m/>
    <m/>
    <x v="0"/>
    <x v="0"/>
  </r>
  <r>
    <x v="68"/>
    <s v="ISO/IEC 17025"/>
    <s v="6.3.3  El laboratorio debe realizar el seguimiento, controlar y registrar las condiciones ambientales de acuerdo con las especificaciones, los métodos o procedimientos pertinentes, o cuando influyen en la validez de los resultados."/>
    <m/>
    <m/>
    <m/>
    <m/>
    <m/>
    <x v="0"/>
    <x v="0"/>
  </r>
  <r>
    <x v="69"/>
    <s v="ISO/IEC 17025"/>
    <s v="6.3.4 Se deben implementar, realizar el seguimiento de y revisar periódicamente las medidas para controlar las instalaciones y deben incluir, pero no limitarse a, lo siguiente:"/>
    <m/>
    <m/>
    <m/>
    <m/>
    <m/>
    <x v="0"/>
    <x v="0"/>
  </r>
  <r>
    <x v="70"/>
    <s v="DTA-CRI-31"/>
    <s v="G6.3.4 El laboratorio debe realizar al menos una vez cada 12 meses la revisión y seguimiento de las medidas para controlar las instalaciones; a menos que el procedimiento o norma técnica dentro del alcance de la acreditación indique una revisión y seguimiento en un tiempo diferente, en este caso se deberá seguir lo indicado en el procedimiento o norma técnica."/>
    <m/>
    <m/>
    <m/>
    <m/>
    <m/>
    <x v="0"/>
    <x v="0"/>
  </r>
  <r>
    <x v="71"/>
    <s v="ISO/IEC 17025"/>
    <s v="a) acceso y uso de áreas que afecten a las actividades de laboratorio;"/>
    <m/>
    <m/>
    <m/>
    <m/>
    <m/>
    <x v="0"/>
    <x v="0"/>
  </r>
  <r>
    <x v="72"/>
    <s v="ISO/IEC 17025"/>
    <s v="b) prevención de contaminación, interferencia o influencias adversas en las actividades de laboratorio;"/>
    <m/>
    <m/>
    <m/>
    <m/>
    <m/>
    <x v="0"/>
    <x v="0"/>
  </r>
  <r>
    <x v="73"/>
    <s v="ISO/IEC 17025"/>
    <s v="c) separación eficaz entre áreas en las cuales hay actividades de laboratorio incompatibles."/>
    <m/>
    <m/>
    <m/>
    <m/>
    <m/>
    <x v="0"/>
    <x v="0"/>
  </r>
  <r>
    <x v="74"/>
    <s v="ISO/IEC 17025"/>
    <s v="6.3.5 Cuando el laboratorio realiza actividades de laboratorio en sitios o instalaciones que están fuera de su control permanente, debe asegurarse de que se cumplan los requisitos relacionados con las instalaciones y condiciones ambientales de este documento."/>
    <m/>
    <m/>
    <m/>
    <m/>
    <m/>
    <x v="0"/>
    <x v="0"/>
  </r>
  <r>
    <x v="75"/>
    <s v="ISO/IEC 17025"/>
    <s v="6.4 Equipamiento"/>
    <m/>
    <m/>
    <m/>
    <m/>
    <m/>
    <x v="0"/>
    <x v="0"/>
  </r>
  <r>
    <x v="76"/>
    <s v="ISO/IEC 17025"/>
    <s v="6.4.1 El laboratorio debe tener acceso al equipamiento (incluidos, pero sin limitarse a, instrumentos de medición, software, patrones de medición, materiales de referencia, datos de referencia, reactivos, consumibles o aparatos auxiliares) que se requiere para el correcto desempeño de las actividades de laboratorio y que pueden influir en los resultados."/>
    <m/>
    <m/>
    <m/>
    <m/>
    <m/>
    <x v="0"/>
    <x v="0"/>
  </r>
  <r>
    <x v="77"/>
    <s v="DTA-CRI-32"/>
    <s v="G6.4.1. El laboratorio deberá calibrar y/o verificar los equipos que se utilicen en el proceso del muestreo."/>
    <m/>
    <m/>
    <m/>
    <m/>
    <m/>
    <x v="0"/>
    <x v="0"/>
  </r>
  <r>
    <x v="78"/>
    <s v="ISO/IEC 17025"/>
    <s v="6.4.2  Cuando el laboratorio utiliza equipamiento que está fuera de su control permanente, debe asegurarse de que se cumplan los requisitos de este documento para el equipamiento."/>
    <m/>
    <m/>
    <m/>
    <m/>
    <m/>
    <x v="0"/>
    <x v="0"/>
  </r>
  <r>
    <x v="79"/>
    <s v="ISO/IEC 17025"/>
    <s v="6.4.3  El laboratorio debe contar con un procedimiento para la manipulación, transporte, almacenamiento, uso y mantenimiento planificado del equipamiento para asegurar el funcionamiento apropiado y con el fin de prevenir contaminación o deterioro."/>
    <m/>
    <m/>
    <m/>
    <m/>
    <m/>
    <x v="0"/>
    <x v="0"/>
  </r>
  <r>
    <x v="80"/>
    <s v="ISO/IEC 17025"/>
    <s v="6.4.4 El laboratorio debe verificar que el equipamiento cumple los requisitos especificados, antes de ser instalado o reinstalado para su servicio."/>
    <m/>
    <m/>
    <m/>
    <m/>
    <m/>
    <x v="0"/>
    <x v="0"/>
  </r>
  <r>
    <x v="81"/>
    <s v="DTA-CRI-014"/>
    <s v="G1. El proceso de CEIMA debe aplicarse a todos los instrumentos de medición analítica, de tal forma que sus equipos alcancen y mantengan la exactitud requerida cumpliendo con las especificaciones de los métodos de ensayo."/>
    <m/>
    <m/>
    <m/>
    <m/>
    <m/>
    <x v="0"/>
    <x v="0"/>
  </r>
  <r>
    <x v="24"/>
    <s v="DTA-CRI-014"/>
    <s v="G2. Se debe aplicar en diferentes circunstancias para asegurar la validez y confiabilidad de las mediciones realizadas."/>
    <m/>
    <m/>
    <m/>
    <m/>
    <m/>
    <x v="0"/>
    <x v="0"/>
  </r>
  <r>
    <x v="82"/>
    <s v="DTA-CRI-014"/>
    <s v="G4. Se debe establecer y documentar los procedimientos de calificación que describan de manera clara y detallada los pasos a seguir, frecuencia, los criterios de aceptación y los registros requeridos durante el proceso de calificación. Estos procedimientos deben ser consistentes con las normas y criterios aplicables."/>
    <m/>
    <m/>
    <m/>
    <m/>
    <m/>
    <x v="0"/>
    <x v="0"/>
  </r>
  <r>
    <x v="83"/>
    <s v="ISO/IEC 17025"/>
    <s v="6.4.5  El equipo utilizado para medición debe ser capaz de lograr la exactitud de la medición y/o la incertidumbre de medición requeridas para proporcionar un resultado válido.  "/>
    <m/>
    <m/>
    <m/>
    <m/>
    <m/>
    <x v="0"/>
    <x v="0"/>
  </r>
  <r>
    <x v="84"/>
    <s v="ISO/IEC 17025"/>
    <s v="6.4.6 El equipo de medición debe ser calibrado cuando:_x000a_— la exactitud o la incertidumbre de medición afectan a la validez de los resultados informados,  y/o_x000a_— se requiere la calibración del equipo para establecer la trazabilidad metrológica de los resultados informados."/>
    <m/>
    <m/>
    <m/>
    <m/>
    <m/>
    <x v="0"/>
    <x v="0"/>
  </r>
  <r>
    <x v="85"/>
    <s v="ISO/IEC 17025"/>
    <s v="6.4.7  El laboratorio debe establecer un programa de calibración, el cual se debe revisar y ajustar según sea necesario, para mantener la confianza en el estado de la calibración."/>
    <m/>
    <m/>
    <m/>
    <m/>
    <m/>
    <x v="0"/>
    <x v="0"/>
  </r>
  <r>
    <x v="86"/>
    <s v="ISO/IEC 17025"/>
    <s v="6.4.8  Todos los equipos que requieran calibración o que tengan un periodo de validez definido se deben etiquetar, codificar o identificar de otra manera para permitir que el usuario de los equipos identifique fácilmente el estado de la calibración o el periodo de validez."/>
    <m/>
    <m/>
    <m/>
    <m/>
    <m/>
    <x v="0"/>
    <x v="0"/>
  </r>
  <r>
    <x v="87"/>
    <s v="ISO/IEC 17025"/>
    <s v="6.4.9 El equipo que haya sido sometido a una sobrecarga o a uso inadecuado, que dé resultados cuestionables, o se haya demostrado que está defectuoso o que está fuera de los requisitos especificados, debe ser puesto fuera de servicio. Éste se debe aislar para evitar su uso o se debe rotular o marcar claramente que está fuera de servicio hasta que se haya verificado que funciona correctamente. El laboratorio debe evaluar el impacto del defecto o la desviación de los requisitos especificados y debe iniciar el procedimiento para la gestión del trabajo no conforme (véase 7.10).  "/>
    <m/>
    <m/>
    <m/>
    <m/>
    <m/>
    <x v="0"/>
    <x v="0"/>
  </r>
  <r>
    <x v="88"/>
    <s v="ISO/IEC 17025"/>
    <s v="6.4.10 Cuando sean necesarias comprobaciones intermedias para mantener confianza en el desempeño del equipo, estas comprobaciones se deben llevar a cabo de acuerdo con un procedimiento."/>
    <m/>
    <m/>
    <m/>
    <m/>
    <m/>
    <x v="0"/>
    <x v="0"/>
  </r>
  <r>
    <x v="89"/>
    <s v="ISO/IEC 17025"/>
    <s v="6.4.11 Cuando los datos de calibración y de los materiales de referencia incluyen valores de referencia o factores de corrección, el laboratorio debe asegurar que los valores de referencia y los factores de corrección se actualizan e implementan, según sea apropiado, para cumplir con los requisitos especificados."/>
    <m/>
    <m/>
    <m/>
    <m/>
    <m/>
    <x v="0"/>
    <x v="0"/>
  </r>
  <r>
    <x v="90"/>
    <s v="ISO/IEC 17025"/>
    <s v="6.4.12 El laboratorio debe tomar acciones viables para evitar ajustes no previstos del equipo que invalidarían los resultados."/>
    <m/>
    <m/>
    <m/>
    <m/>
    <m/>
    <x v="0"/>
    <x v="0"/>
  </r>
  <r>
    <x v="91"/>
    <s v="ISO/IEC 17025"/>
    <s v="6.4.13 Se deben conservar registros de los equipos que pueden influir en las actividades de laboratorio. Los registros deben incluir, al menos, lo siguiente:"/>
    <m/>
    <m/>
    <m/>
    <m/>
    <m/>
    <x v="0"/>
    <x v="0"/>
  </r>
  <r>
    <x v="92"/>
    <s v="ISO/IEC 17025"/>
    <s v="a) la identificación del equipo, incluida la versión del software y del firmware;"/>
    <m/>
    <m/>
    <m/>
    <m/>
    <m/>
    <x v="0"/>
    <x v="0"/>
  </r>
  <r>
    <x v="93"/>
    <s v="ISO/IEC 17025"/>
    <s v="b) el nombre del fabricante, la identificación del tipo y el número de serie u otra identificación única;"/>
    <m/>
    <m/>
    <m/>
    <m/>
    <m/>
    <x v="0"/>
    <x v="0"/>
  </r>
  <r>
    <x v="94"/>
    <s v="ISO/IEC 17025"/>
    <s v="c) la evidencia de la verificación de que el equipo cumple los requisitos especificados;"/>
    <m/>
    <m/>
    <m/>
    <m/>
    <m/>
    <x v="0"/>
    <x v="0"/>
  </r>
  <r>
    <x v="95"/>
    <s v="ISO/IEC 17025"/>
    <s v="d) la ubicación actual;"/>
    <m/>
    <m/>
    <m/>
    <m/>
    <m/>
    <x v="0"/>
    <x v="0"/>
  </r>
  <r>
    <x v="96"/>
    <s v="ISO/IEC 17025"/>
    <s v="e) las fechas de la calibración, los resultados de las calibraciones, los ajustes, los criterios de aceptación y la fecha de la próxima calibración o el intervalo de calibración;"/>
    <m/>
    <m/>
    <m/>
    <m/>
    <m/>
    <x v="0"/>
    <x v="0"/>
  </r>
  <r>
    <x v="97"/>
    <s v="ISO/IEC 17025"/>
    <s v="f) la documentación de los materiales de referencia, los resultados, los criterios de aceptación, las fechas pertinentes y el período de validez;"/>
    <m/>
    <m/>
    <m/>
    <m/>
    <m/>
    <x v="0"/>
    <x v="0"/>
  </r>
  <r>
    <x v="98"/>
    <s v="ISO/IEC 17025"/>
    <s v="g) el plan de mantenimiento y el mantenimiento llevado a cabo hasta la fecha, cuando sea pertinente para el desempeño del equipo;"/>
    <m/>
    <m/>
    <m/>
    <m/>
    <m/>
    <x v="0"/>
    <x v="0"/>
  </r>
  <r>
    <x v="99"/>
    <s v="ISO/IEC 17025"/>
    <s v="h) los detalles de cualquier daño, mal funcionamiento, modificación o reparación realizada al equipo."/>
    <m/>
    <m/>
    <m/>
    <m/>
    <m/>
    <x v="0"/>
    <x v="0"/>
  </r>
  <r>
    <x v="100"/>
    <s v="ISO/IEC 17025"/>
    <s v="6.5 Trazabilidad metrológica"/>
    <m/>
    <m/>
    <m/>
    <m/>
    <m/>
    <x v="0"/>
    <x v="0"/>
  </r>
  <r>
    <x v="101"/>
    <s v="ISO/IEC 17025"/>
    <s v="6.5.1 El laboratorio debe establecer y mantener la trazabilidad metrológica de los resultados de sus mediciones por medio de una cadena ininterrumpida y documentada de calibraciones, cada una de las cuales contribuye a la incertidumbre de medición, vinculándolos con la referencia apropiada"/>
    <m/>
    <m/>
    <m/>
    <m/>
    <m/>
    <x v="0"/>
    <x v="0"/>
  </r>
  <r>
    <x v="102"/>
    <s v="ISO/IEC 17025"/>
    <s v="6.5.2 El laboratorio debe asegurarse de que los resultados de la medición sean trazables al Sistema Internacional de Unidades (SI) mediante:"/>
    <m/>
    <m/>
    <m/>
    <m/>
    <m/>
    <x v="0"/>
    <x v="0"/>
  </r>
  <r>
    <x v="103"/>
    <s v="ISO/IEC 17025"/>
    <s v="a) la calibración proporcionada por un laboratorio competente; o  "/>
    <m/>
    <m/>
    <m/>
    <m/>
    <m/>
    <x v="0"/>
    <x v="0"/>
  </r>
  <r>
    <x v="104"/>
    <s v="ISO/IEC 17025"/>
    <s v="b) los valores certificados de materiales de referencia certificados proporcionados por productores competentes con trazabilidad metrológica establecida al SI; o"/>
    <m/>
    <m/>
    <m/>
    <m/>
    <m/>
    <x v="0"/>
    <x v="0"/>
  </r>
  <r>
    <x v="105"/>
    <s v="ISO/IEC 17025"/>
    <s v="c) la realización directa de unidades del SI aseguradas por comparación, directa o indirecta, con patrones nacionales o internacionales."/>
    <m/>
    <m/>
    <m/>
    <m/>
    <m/>
    <x v="0"/>
    <x v="0"/>
  </r>
  <r>
    <x v="106"/>
    <s v="DTA-CRI-31"/>
    <s v="G6.5.1 La DTA solo aceptará certificados de calibración emitidos de acuerdo a lo establecido en el documento DTA-CRl-012. Adicionalmente, para equipos de medición analítica debe aplicarse DTA-CRI-014."/>
    <m/>
    <m/>
    <m/>
    <m/>
    <m/>
    <x v="0"/>
    <x v="0"/>
  </r>
  <r>
    <x v="107"/>
    <s v="DTA-CRI-01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m/>
    <x v="0"/>
    <x v="0"/>
  </r>
  <r>
    <x v="24"/>
    <s v="DTA-CRI-01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m/>
    <x v="0"/>
    <x v="0"/>
  </r>
  <r>
    <x v="25"/>
    <s v="DTA-CRI-014"/>
    <s v="G3. Se debe asegurar que los equipos e instrumentos de medición analítica estén trazables a estándares nacionales o internacionales reconocidos. Esto implica verificar que los patrones de calibración y/o MRC utilizados estén trazables a patrones primarios o secundarios establecidos y que cuenten con una fecha vigente de caducidad. Las fichas técnicas de los patrones y MRC deben contener una declaración sobre la cadena de trazabilidad."/>
    <m/>
    <m/>
    <m/>
    <m/>
    <m/>
    <x v="0"/>
    <x v="0"/>
  </r>
  <r>
    <x v="108"/>
    <s v="ISO/IEC 17025"/>
    <s v="6.5.3 Cuando la trazabilidad metrológica a unidades del SI no sea técnicamente posible, el laboratorio debe demostrar trazabilidad metrológica a una referencia apropiada, como por ejemplo:"/>
    <m/>
    <m/>
    <m/>
    <m/>
    <m/>
    <x v="0"/>
    <x v="0"/>
  </r>
  <r>
    <x v="109"/>
    <s v="ISO/IEC 17025"/>
    <s v="a) valores certificados de materiales de referencia certificados suministrados por un productor competente;"/>
    <m/>
    <m/>
    <m/>
    <m/>
    <m/>
    <x v="0"/>
    <x v="0"/>
  </r>
  <r>
    <x v="110"/>
    <s v="ISO/IEC 17025"/>
    <s v="b) resultados de los procedimientos de medición de referencia, métodos especificados o patrones de consenso que están descritos claramente y son aceptados, en el sentido de que proporcionan resultados de medición adecuados para su uso previsto y asegurados mediante comparación adecuada."/>
    <m/>
    <m/>
    <m/>
    <m/>
    <m/>
    <x v="0"/>
    <x v="0"/>
  </r>
  <r>
    <x v="25"/>
    <s v="DTA-CRI-012"/>
    <s v="G6. Cuando la trazabilidad metrológica al SI no es técnicamente posible, es responsabilidad del  OEC-A:_x000a_ 7a) Seleccionar una forma de satisfacer los requisitos de trazabilidad metrológica mediante(...)_x000a_ 7b) Documentar los resultados de una comparación adecuada(...)_x000a_DEBE revisar el criterio  en extenso para el detalle de los requisitos."/>
    <m/>
    <m/>
    <m/>
    <m/>
    <m/>
    <x v="0"/>
    <x v="0"/>
  </r>
  <r>
    <x v="111"/>
    <s v="ISO/IEC 17025"/>
    <s v="6.6 Productos y servicios suministrados externamente"/>
    <m/>
    <m/>
    <m/>
    <m/>
    <m/>
    <x v="0"/>
    <x v="0"/>
  </r>
  <r>
    <x v="112"/>
    <s v="ISO/IEC 17025"/>
    <s v="6.6.1  El laboratorio debe asegurarse de que los productos y servicios suministrados externamente, que afectan a las actividades de laboratorio, sean adecuados y utilizados únicamente cuando estos productos y servicios:"/>
    <m/>
    <m/>
    <m/>
    <m/>
    <m/>
    <x v="0"/>
    <x v="0"/>
  </r>
  <r>
    <x v="113"/>
    <s v="ISO/IEC 17025"/>
    <s v="a) están previstos para la incorporación a las actividades propias de laboratorio; "/>
    <m/>
    <m/>
    <m/>
    <m/>
    <m/>
    <x v="0"/>
    <x v="0"/>
  </r>
  <r>
    <x v="114"/>
    <s v="ISO/IEC 17025"/>
    <s v="b) se suministran, parcial o totalmente, directamente al cliente por el laboratorio, como se reciben del proveedor externo;"/>
    <m/>
    <m/>
    <m/>
    <m/>
    <m/>
    <x v="0"/>
    <x v="0"/>
  </r>
  <r>
    <x v="115"/>
    <s v="ISO/IEC 17025"/>
    <s v="c) se utilizan para apoyar la operación del laboratorio."/>
    <m/>
    <m/>
    <m/>
    <m/>
    <m/>
    <x v="0"/>
    <x v="0"/>
  </r>
  <r>
    <x v="116"/>
    <s v="ISO/IEC 17025"/>
    <s v="6.6.2 El laboratorio debe contar con un procedimiento y conservar registros para:  "/>
    <m/>
    <m/>
    <m/>
    <m/>
    <m/>
    <x v="0"/>
    <x v="0"/>
  </r>
  <r>
    <x v="117"/>
    <s v="DTA-CRI-31"/>
    <s v="G6.6.2 Cuando el servicio suministrado externamente sea una de las actividades de laboratorio incluidos en el alcance de acreditación sólo se aceptará que el laboratorio subcontratado esté acreditado para dicha actividad por la DTA o por cualquier organismo de acreditación con el que la DTA haya firmado un acuerdo de reconocimiento. La condición de acreditado de un proveedor externo debía revisarse periódicamente para asegurar su vigencia."/>
    <m/>
    <m/>
    <m/>
    <m/>
    <m/>
    <x v="0"/>
    <x v="0"/>
  </r>
  <r>
    <x v="118"/>
    <s v="ISO/IEC 17025"/>
    <s v="a) definir, revisar y aprobar los requisitos del laboratorio para productos y servicios suministrados externamente;"/>
    <m/>
    <m/>
    <m/>
    <m/>
    <m/>
    <x v="0"/>
    <x v="0"/>
  </r>
  <r>
    <x v="119"/>
    <s v="ISO/IEC 17025"/>
    <s v="b) definir los criterios para la evaluación, selección, seguimiento del desempeño y reevaluación de los proveedores externos;"/>
    <m/>
    <m/>
    <m/>
    <m/>
    <m/>
    <x v="0"/>
    <x v="0"/>
  </r>
  <r>
    <x v="120"/>
    <s v="ISO/IEC 17025"/>
    <s v="c) asegurar que los productos y servicios suministrados externamente cumplen los requisitos establecidos por el laboratorio, o cuando sean aplicables, los requisitos pertinentes de este documento, antes de que dichos productos o servicios se usen o se suministren al cliente;"/>
    <m/>
    <m/>
    <m/>
    <m/>
    <m/>
    <x v="0"/>
    <x v="0"/>
  </r>
  <r>
    <x v="121"/>
    <s v="ISO/IEC 17025"/>
    <s v="d) emprender cualquier acción que surja de las evaluaciones, del seguimiento del desempeño y de las reevaluaciones de los proveedores externos."/>
    <m/>
    <m/>
    <m/>
    <m/>
    <m/>
    <x v="0"/>
    <x v="0"/>
  </r>
  <r>
    <x v="122"/>
    <s v="ISO/IEC 17025"/>
    <s v="6.6.3 El laboratorio debe comunicar a los proveedores externos sus requisitos para:"/>
    <m/>
    <m/>
    <m/>
    <m/>
    <m/>
    <x v="0"/>
    <x v="0"/>
  </r>
  <r>
    <x v="123"/>
    <s v="ISO/IEC 17025"/>
    <s v="a) los productos y servicios que se van a suministrar;"/>
    <m/>
    <m/>
    <m/>
    <m/>
    <m/>
    <x v="0"/>
    <x v="0"/>
  </r>
  <r>
    <x v="124"/>
    <s v="ISO/IEC 17025"/>
    <s v="b) los criterios de aceptación;"/>
    <m/>
    <m/>
    <m/>
    <m/>
    <m/>
    <x v="0"/>
    <x v="0"/>
  </r>
  <r>
    <x v="125"/>
    <s v="ISO/IEC 17025"/>
    <s v="c) la competencia, incluyendo cualquier calificación requerida del personal;"/>
    <m/>
    <m/>
    <m/>
    <m/>
    <m/>
    <x v="0"/>
    <x v="0"/>
  </r>
  <r>
    <x v="126"/>
    <s v="ISO/IEC 17025"/>
    <s v="d) las actividades que el laboratorio o sus clientes pretendan llevar a cabo en las instalaciones del proveedor externo."/>
    <m/>
    <m/>
    <m/>
    <m/>
    <m/>
    <x v="0"/>
    <x v="0"/>
  </r>
  <r>
    <x v="127"/>
    <s v="ISO/IEC 17025"/>
    <s v="7.  Requisitos del proceso"/>
    <m/>
    <m/>
    <m/>
    <m/>
    <m/>
    <x v="0"/>
    <x v="0"/>
  </r>
  <r>
    <x v="128"/>
    <s v="ISO/IEC 17025"/>
    <s v="7.1 Revisión de solicitudes, ofertas y contratos"/>
    <m/>
    <m/>
    <m/>
    <m/>
    <m/>
    <x v="0"/>
    <x v="0"/>
  </r>
  <r>
    <x v="129"/>
    <s v="ISO/IEC 17025"/>
    <s v="7.1.1 El laboratorio debe contar con un procedimiento para la revisión de solicitudes, ofertas y contratos. El procedimiento debe asegurar que:  "/>
    <m/>
    <m/>
    <m/>
    <m/>
    <m/>
    <x v="0"/>
    <x v="0"/>
  </r>
  <r>
    <x v="130"/>
    <s v="ISO/IEC 17025"/>
    <s v="a) los requisitos se definan, documenten y comprendan adecuadamente;  "/>
    <m/>
    <m/>
    <m/>
    <m/>
    <m/>
    <x v="0"/>
    <x v="0"/>
  </r>
  <r>
    <x v="131"/>
    <s v="ISO/IEC 17025"/>
    <s v="b) el laboratorio cuenta con la capacidad y los recursos para cumplir los requisitos;  "/>
    <m/>
    <m/>
    <m/>
    <m/>
    <m/>
    <x v="0"/>
    <x v="0"/>
  </r>
  <r>
    <x v="132"/>
    <s v="ISO/IEC 17025"/>
    <s v="c) cuando se utilizan proveedores externos, se aplican los requisitos del apartado 6.6 y el laboratorio informe al cliente sobre las actividades de laboratorio específicas que serán realizadas por proveedores externos y obtenga la aprobación del cliente;"/>
    <m/>
    <m/>
    <m/>
    <m/>
    <m/>
    <x v="0"/>
    <x v="0"/>
  </r>
  <r>
    <x v="133"/>
    <s v="ISO/IEC 17025"/>
    <s v="d) se seleccionan los métodos o procedimientos adecuados y que sean capaces de cumplir los requisitos del cliente."/>
    <m/>
    <m/>
    <m/>
    <m/>
    <m/>
    <x v="0"/>
    <x v="0"/>
  </r>
  <r>
    <x v="134"/>
    <s v="DTA-CRI-31"/>
    <s v="G7.1.1 d) En la selección del método el laboratorio deberá tener en cuenta también, cuando sea aplicable, los aspectos reglamentarios que afecten al ensayo, calibración o muestreo solicitado."/>
    <m/>
    <m/>
    <m/>
    <m/>
    <m/>
    <x v="0"/>
    <x v="0"/>
  </r>
  <r>
    <x v="135"/>
    <s v="DTA-CRI-32"/>
    <s v="G7.1.1. En la revisión de los contratos y/o solicitudes el laboratorio debe asegurar que cuenta con la capacidad y los recursos para llevar a cabo el muestreo en conformidad con sus planes y procedimientos establecidos."/>
    <m/>
    <m/>
    <m/>
    <m/>
    <m/>
    <x v="0"/>
    <x v="0"/>
  </r>
  <r>
    <x v="136"/>
    <s v="ISO/IEC 17025"/>
    <s v="7.1.2  El laboratorio debe informar al cliente cuando el método solicitado por éste se considere inapropiado o desactualizado."/>
    <m/>
    <m/>
    <m/>
    <m/>
    <m/>
    <x v="0"/>
    <x v="0"/>
  </r>
  <r>
    <x v="137"/>
    <s v="ISO/IEC 17025"/>
    <s v="7.1.3  Cuando el cliente solicite una declaración de conformidad con una especificación o norma para el ensayo o calibración (por ejemplo, pasa/no pasa, dentro de tolerancia/fuera de tolerancia), se deben definir claramente la especificación o la norma y la regla de decisión. La regla de decisión seleccionada se debe comunicar y acordar con el cliente, a menos que sea inherente a la especificación o a la norma solicitada."/>
    <m/>
    <m/>
    <m/>
    <m/>
    <m/>
    <x v="0"/>
    <x v="0"/>
  </r>
  <r>
    <x v="138"/>
    <s v="ISO/IEC 17025"/>
    <s v="7.1.4  Cualquier diferencia entre la solicitud o la oferta y el contrato se debe resolver antes de que comiencen las actividades de laboratorio. Cada contrato debe ser aceptable tanto para el laboratorio como para el cliente. Las desviaciones solicitadas por el cliente no deben tener impacto sobre la integridad del laboratorio o sobre la validez de los resultados."/>
    <m/>
    <m/>
    <m/>
    <m/>
    <m/>
    <x v="0"/>
    <x v="0"/>
  </r>
  <r>
    <x v="139"/>
    <s v="ISO/IEC 17025"/>
    <s v="7.1.5 Se debe informar al cliente de cualquier desviación del contrato."/>
    <m/>
    <m/>
    <m/>
    <m/>
    <m/>
    <x v="0"/>
    <x v="0"/>
  </r>
  <r>
    <x v="140"/>
    <s v="ISO/IEC 17025"/>
    <s v="7.1.6  Si un contrato es modificado después de que el trabajo ha comenzado, se debe repetir la revisión del contrato y cualquier modificación se debe comunicar a todo el personal afectado."/>
    <m/>
    <m/>
    <m/>
    <m/>
    <m/>
    <x v="0"/>
    <x v="0"/>
  </r>
  <r>
    <x v="141"/>
    <s v="ISO/IEC 17025"/>
    <s v="7.1.7  El laboratorio debe cooperar con los clientes o con sus representantes para aclarar las solicitudes de los clientes y realizar seguimiento del desempeño del laboratorio en relación con el trabajo realizado."/>
    <m/>
    <m/>
    <m/>
    <m/>
    <m/>
    <x v="0"/>
    <x v="0"/>
  </r>
  <r>
    <x v="142"/>
    <s v="ISO/IEC 17025"/>
    <s v="7.1.8  Se deben conservar registros de las revisiones, incluido cualquier cambio significativo. También se deben conservar registros de las discusiones pertinentes con los clientes acerca de los requisitos de estos, o de los resultados de las actividades de laboratorio."/>
    <m/>
    <m/>
    <m/>
    <m/>
    <m/>
    <x v="0"/>
    <x v="0"/>
  </r>
  <r>
    <x v="143"/>
    <s v="ISO/IEC 17025"/>
    <s v="7.2 Selección, verificación y validación de métodos"/>
    <m/>
    <m/>
    <m/>
    <m/>
    <m/>
    <x v="0"/>
    <x v="0"/>
  </r>
  <r>
    <x v="144"/>
    <s v="DTA-CRI-016"/>
    <s v="G12. El laboratorio debe proveer al equipo evaluador la siguiente información respecto a los métodos de ensayo validados o verificados: (…)_x000a_DEBE revisar el criterio  en extenso para el detalle de los requisitos."/>
    <m/>
    <m/>
    <m/>
    <m/>
    <m/>
    <x v="0"/>
    <x v="0"/>
  </r>
  <r>
    <x v="145"/>
    <s v="DTA-CRI-016"/>
    <s v="G13. El informe debe contener: (…)_x000a_DEBE revisar el criterio  en extenso para el detalle de los requisitos."/>
    <m/>
    <m/>
    <m/>
    <m/>
    <m/>
    <x v="0"/>
    <x v="0"/>
  </r>
  <r>
    <x v="146"/>
    <s v="ISO/IEC 17025"/>
    <s v="7.2.1 Selección y verificación de métodos"/>
    <m/>
    <m/>
    <m/>
    <m/>
    <m/>
    <x v="0"/>
    <x v="0"/>
  </r>
  <r>
    <x v="147"/>
    <s v="ISO/IEC 17025"/>
    <s v="7.2.1.1 El laboratorio debe usar métodos y procedimientos apropiados para todas las actividades de laboratorio y, cuando sea apropiado, para la evaluación de la incertidumbre de medición, así como también las técnicas estadísticas para el análisis de datos."/>
    <m/>
    <m/>
    <m/>
    <m/>
    <m/>
    <x v="0"/>
    <x v="0"/>
  </r>
  <r>
    <x v="148"/>
    <s v="DTA-CRI-31"/>
    <s v="G7.2.1.1 Cuando una actividad de laboratorio puede ser ejecutada por más de un método, debe existir un criterio documentado para la selección del método. Cuando sea relevante el grado de correlación entre los métodos, debería estar documentado."/>
    <m/>
    <m/>
    <m/>
    <m/>
    <m/>
    <x v="0"/>
    <x v="0"/>
  </r>
  <r>
    <x v="149"/>
    <s v="DTA-CRI-32"/>
    <s v="G7.2.1.1. El laboratorio debe confirmar los procedimientos de muestreo para el cumplimiento con los objetivos del método establecido"/>
    <m/>
    <m/>
    <m/>
    <m/>
    <m/>
    <x v="0"/>
    <x v="0"/>
  </r>
  <r>
    <x v="150"/>
    <s v="ISO/IEC 17025"/>
    <s v="7.2.1.2 Todos los métodos, procedimientos y documentación de soporte, tales como instrucciones, normas, manuales y datos de referencia pertinentes a las actividades de laboratorio se deben mantener actualizadas y fácilmente disponibles para el personal (véase 8.3)."/>
    <m/>
    <m/>
    <m/>
    <m/>
    <m/>
    <x v="0"/>
    <x v="0"/>
  </r>
  <r>
    <x v="151"/>
    <s v="ISO/IEC 17025"/>
    <s v="7.2.1.3 El laboratorio debe asegurarse de que utiliza la última versión vigente de un método, a menos que no sea apropiado o posible. Cuando sea necesario, la aplicación del método se debe complementar con detalles adicionales para asegurar su aplicación de forma consistente."/>
    <m/>
    <m/>
    <m/>
    <m/>
    <m/>
    <x v="0"/>
    <x v="0"/>
  </r>
  <r>
    <x v="152"/>
    <s v="ISO/IEC 17025"/>
    <s v="7.2.1.4 Cuando el cliente no especifica el método a utilizar, el laboratorio debe seleccionar un método apropiado e informar al cliente acerca del método elegido. Se recomiendan los métodos publicados en normas internacionales, regionales o nacionales o por organizaciones técnicas reconocidas, o en textos o revistas científicas pertinentes, o como lo especifique el fabricante del equipo. También se pueden utilizar métodos desarrollados o modificados por el laboratorio."/>
    <m/>
    <m/>
    <m/>
    <m/>
    <m/>
    <x v="0"/>
    <x v="0"/>
  </r>
  <r>
    <x v="153"/>
    <s v="ISO/IEC 17025"/>
    <s v="7.2.1.5 El laboratorio debe verificar que puede llevar a cabo apropiadamente los métodos antes de utilizarlos, asegurando que se pueda lograr el desempeño requerido. Se deben conservar registros de la verificación. Si el método es modificado por el organismo que lo publicó, la verificación se debe repetir, en la extensión necesaria."/>
    <m/>
    <m/>
    <m/>
    <m/>
    <m/>
    <x v="0"/>
    <x v="0"/>
  </r>
  <r>
    <x v="81"/>
    <s v="DTA-CRI-016"/>
    <s v="G1. Si un laboratorio acreditado o en proceso de acreditación planea incluir en su alcance de acreditación un método normalizado, debe verificar su capacidad para aplicarlo correctamente. Cualquier cambio en el método normalizado (actualización, nueva edición, nueva tecnología) obliga al laboratorio a repetir el proceso de verificación y esta información debe estar disponible para los equipos de evaluación de la DTA durante las evaluaciones de supervisión o reacreditación."/>
    <m/>
    <m/>
    <m/>
    <m/>
    <m/>
    <x v="0"/>
    <x v="0"/>
  </r>
  <r>
    <x v="154"/>
    <s v="DTA-CRI-016"/>
    <s v="G6. El laboratorio debe documentar las posibles desviaciones en la aplicación de un método normalizado y demostrar que estas diferencias no alteran la ejecución del ensayo, los resultados obtenidos o su aplicación. En caso de que esto no pueda ser demostrado por el laboratorio, el método no se considera normalizado."/>
    <m/>
    <m/>
    <m/>
    <m/>
    <m/>
    <x v="0"/>
    <x v="0"/>
  </r>
  <r>
    <x v="155"/>
    <s v="DTA-CRI-016"/>
    <s v="G8. Las características que se deben verificar en métodos de ensayo normalizados cuantitativos son las siguientes:_x000a_Repetibilidad, Reproducibilidad interna o precisión intermedia, Rango lineal (cuando sea aplicable), Límite de detección (cuando sea aplicable), Límite de cuantificación (cuando sea aplicable) y Sesgo."/>
    <m/>
    <m/>
    <m/>
    <m/>
    <m/>
    <x v="0"/>
    <x v="0"/>
  </r>
  <r>
    <x v="156"/>
    <s v="DTA-CRI-016"/>
    <s v="G10. La verificación de métodos de ensayos normalizados cualitativos se basa en la confiabilidad, principalmente de:_x000a_• El sistema de control interno de calidad de las variables de control: personal, equipos, materiales, reactivos, instalaciones, condiciones ambiéntales y medios de control (se recomienda ver 4.11)._x000a_• La participación en comparaciones interlaboratorios y programas de ensayos de aptitud acordes con DTA-CRI-015."/>
    <m/>
    <m/>
    <m/>
    <m/>
    <m/>
    <x v="0"/>
    <x v="0"/>
  </r>
  <r>
    <x v="157"/>
    <s v="DTA-CRI-32"/>
    <s v="G7.2.2.1. Si un laboratorio usa métodos normalizados para el muestreo, los mismos deben ser verificados y si usa métodos no normalizados, los mismos deben ser validados"/>
    <m/>
    <m/>
    <m/>
    <m/>
    <m/>
    <x v="0"/>
    <x v="0"/>
  </r>
  <r>
    <x v="158"/>
    <s v="DTA-CRI-31"/>
    <s v="G7.2.1.5 Para la verificación y validación de los métodos de ensayo el laboratorio debe considerar los lineamientos que detalla el DTA-CRl-16 “Verificación y validación de métodos de ensayo”."/>
    <m/>
    <m/>
    <m/>
    <m/>
    <m/>
    <x v="0"/>
    <x v="0"/>
  </r>
  <r>
    <x v="159"/>
    <s v="ISO/IEC 17025"/>
    <s v="7.2.1.6 Cuando se requiere desarrollar un método, debe ser una actividad planificada y se debe asignar a personal competente provisto con recursos adecuados. A medida que se desarrolla el método, se deben llevar a cabo revisiones periódicas para confirmar que se siguen satisfaciendo las necesidades del cliente. Cualquier modificación al plan de desarrollo debe estar aprobada y autorizada."/>
    <m/>
    <m/>
    <m/>
    <m/>
    <m/>
    <x v="0"/>
    <x v="0"/>
  </r>
  <r>
    <x v="160"/>
    <s v="ISO/IEC 17025"/>
    <s v="7.2.1.7 Las desviaciones a los métodos para todas las actividades de laboratorio solamente deben suceder si la desviación ha sido documentada, justificada técnicamente, autorizada y aceptada por el cliente."/>
    <m/>
    <m/>
    <m/>
    <m/>
    <m/>
    <x v="0"/>
    <x v="0"/>
  </r>
  <r>
    <x v="161"/>
    <s v="ISO/IEC 17025"/>
    <s v="7.2.2 Validación de los métodos"/>
    <m/>
    <m/>
    <m/>
    <m/>
    <m/>
    <x v="0"/>
    <x v="0"/>
  </r>
  <r>
    <x v="162"/>
    <s v="ISO/IEC 17025"/>
    <s v="7.2.2.1 El laboratorio debe validar los métodos no normalizados, los métodos desarrollados por el laboratorio y los métodos normalizados utilizados fuera de su alcance previsto o modificado de otra forma. La validación debe ser tan amplia como sea necesaria para satisfacer las necesidades de la aplicación o del campo de aplicación dados."/>
    <m/>
    <m/>
    <m/>
    <m/>
    <m/>
    <x v="0"/>
    <x v="0"/>
  </r>
  <r>
    <x v="24"/>
    <s v="DTA-CRI-016"/>
    <s v="G2. Si un laboratorio acreditado o en proceso de acreditación planea incluir en su alcance de acreditación un método que no es normalizado, debe validarlo."/>
    <m/>
    <m/>
    <m/>
    <m/>
    <m/>
    <x v="0"/>
    <x v="0"/>
  </r>
  <r>
    <x v="25"/>
    <s v="DTA-CRI-016"/>
    <s v="G3. Durante los procesos de verificación o validación se debe tomar en cuenta el uso previsto de los resultados por parte de los usuarios."/>
    <m/>
    <m/>
    <m/>
    <m/>
    <m/>
    <x v="0"/>
    <x v="0"/>
  </r>
  <r>
    <x v="82"/>
    <s v="DTA-CRI-016"/>
    <s v="G4. Los procesos de verificación o validación deben estar concluidos antes que el laboratorio presente la solicitud de acreditación, ampliación de alcance o reacreditación, según se aplique en cada caso. Sólo se acreditará los métodos de ensayo cuya verificación o validación se encuentre terminada."/>
    <m/>
    <m/>
    <m/>
    <m/>
    <m/>
    <x v="0"/>
    <x v="0"/>
  </r>
  <r>
    <x v="163"/>
    <s v="DTA-CRI-016"/>
    <s v="G7. El responsable técnico del laboratorio debe asegurar que toda la información pertinente a los procesos de verificación o validación de métodos de   ensayo y los registros generados como resultado de estos procesos estén disponibles para los equipos de evaluación de la DTA durante las evaluaciones de supervisión o reacreditación."/>
    <m/>
    <m/>
    <m/>
    <m/>
    <m/>
    <x v="0"/>
    <x v="0"/>
  </r>
  <r>
    <x v="164"/>
    <s v="DTA-CRI-016"/>
    <s v="G9. Las características a determinar en un método de ensayo cuantitativo durante el proceso de validación son las siguientes:_x000a_• Repetibilidad, Reproducibilidad interna o precisión intermedia, Reproducibilidad, Rango lineal, Límite de detección (cuando sea aplicable), Límite de cuantificación (cuando sea aplicable), Especificidad (cuando sea aplicable), Sesgo, Robustez (cuando sea aplicable), Incertidumbre, Rango de medición rango de aplicación del método, Sensibilidad, Selectividad"/>
    <m/>
    <m/>
    <m/>
    <m/>
    <m/>
    <x v="0"/>
    <x v="0"/>
  </r>
  <r>
    <x v="165"/>
    <s v="DTA-CRI-016"/>
    <s v="G11. Las características por determinar en un método de ensayo cualitativo son  las siguientes:_x000a_• Especificidad, Exactitud relativa, Selectividad (criterio de ISO 16140), Sensibilidad (criterio de ISO 16140) y LOD50 (criterio de ISO 16140)."/>
    <m/>
    <m/>
    <m/>
    <m/>
    <m/>
    <x v="0"/>
    <x v="0"/>
  </r>
  <r>
    <x v="166"/>
    <s v="ISO/IEC 17025"/>
    <s v="7.2.2.2 Cuando se hacen cambios a un método validado, se debe determinar la influencia de estos cambios, y cuando se encuentre que éstos afectan la validación inicial, se debe realizar una nueva validación del método."/>
    <m/>
    <m/>
    <m/>
    <m/>
    <m/>
    <x v="0"/>
    <x v="0"/>
  </r>
  <r>
    <x v="167"/>
    <s v="ISO/IEC 17025"/>
    <s v="7.2.2.3 Las características de desempeño de los métodos validados tal como fueron evaluadas para su uso previsto, deben ser pertinentes para las necesidades del cliente y deben ser coherentes con los requisitos especificados."/>
    <m/>
    <m/>
    <m/>
    <m/>
    <m/>
    <x v="0"/>
    <x v="0"/>
  </r>
  <r>
    <x v="168"/>
    <s v="ISO/IEC 17025"/>
    <s v="7.2.2.4 El laboratorio debe conservar los siguientes registros de validación:"/>
    <m/>
    <m/>
    <m/>
    <m/>
    <m/>
    <x v="0"/>
    <x v="0"/>
  </r>
  <r>
    <x v="169"/>
    <s v="ISO/IEC 17025"/>
    <s v="a) el procedimiento de validación utilizado;"/>
    <m/>
    <m/>
    <m/>
    <m/>
    <m/>
    <x v="0"/>
    <x v="0"/>
  </r>
  <r>
    <x v="170"/>
    <s v="ISO/IEC 17025"/>
    <s v="b) la especificación de los requisitos;"/>
    <m/>
    <m/>
    <m/>
    <m/>
    <m/>
    <x v="0"/>
    <x v="0"/>
  </r>
  <r>
    <x v="171"/>
    <s v="ISO/IEC 17025"/>
    <s v="c) la determinación de las características de desempeño del método;  "/>
    <m/>
    <m/>
    <m/>
    <m/>
    <m/>
    <x v="0"/>
    <x v="0"/>
  </r>
  <r>
    <x v="172"/>
    <s v="ISO/IEC 17025"/>
    <s v="d) los resultados obtenidos;"/>
    <m/>
    <m/>
    <m/>
    <m/>
    <m/>
    <x v="0"/>
    <x v="0"/>
  </r>
  <r>
    <x v="173"/>
    <s v="ISO/IEC 17025"/>
    <s v="e) una declaración de la validez del método, detallando su aptitud para el uso previsto."/>
    <m/>
    <m/>
    <m/>
    <m/>
    <m/>
    <x v="0"/>
    <x v="0"/>
  </r>
  <r>
    <x v="174"/>
    <s v="ISO/IEC 17025"/>
    <s v="7.3 Muestreo  "/>
    <m/>
    <m/>
    <m/>
    <m/>
    <m/>
    <x v="0"/>
    <x v="0"/>
  </r>
  <r>
    <x v="175"/>
    <s v="DTA-CRI-31"/>
    <s v="G7.3 La DTA acreditará a los laboratorios para actividades de muestreo, que tenga como objetivo la realización de ensayos sobre el ítem muestreado, independientemente de que estos se realicen en el laboratorio que realiza el muestreo, o que se contraten a otro laboratorio que cumpla con el apartado G 6.6.2."/>
    <m/>
    <m/>
    <m/>
    <m/>
    <m/>
    <x v="0"/>
    <x v="0"/>
  </r>
  <r>
    <x v="176"/>
    <s v="ISO/IEC 17025"/>
    <s v="7.3.1 El laboratorio debe tener un plan y un método de muestreo cuando realiza el muestreo de sustancias, materiales o productos para el subsiguiente ensayo o calibración. El método de muestreo debe considerar los factores a controlar, para asegurar la validez de los resultados del subsiguiente ensayo o calibración. El plan y el método de muestreo deben estar disponibles en el sitio donde se lleva a cabo el muestreo. Siempre que sea razonable, los planes de muestreo deben basarse en métodos estadísticos apropiados."/>
    <m/>
    <m/>
    <m/>
    <m/>
    <m/>
    <x v="0"/>
    <x v="0"/>
  </r>
  <r>
    <x v="177"/>
    <s v="ISO/IEC 17025"/>
    <s v="7.3.2 El método de muestreo debe describir:"/>
    <m/>
    <m/>
    <m/>
    <m/>
    <m/>
    <x v="0"/>
    <x v="0"/>
  </r>
  <r>
    <x v="178"/>
    <s v="ISO/IEC 17025"/>
    <s v="a) la selección de muestras o sitios;"/>
    <m/>
    <m/>
    <m/>
    <m/>
    <m/>
    <x v="0"/>
    <x v="0"/>
  </r>
  <r>
    <x v="179"/>
    <s v="ISO/IEC 17025"/>
    <s v="b) el plan de muestreo;"/>
    <m/>
    <m/>
    <m/>
    <m/>
    <m/>
    <x v="0"/>
    <x v="0"/>
  </r>
  <r>
    <x v="180"/>
    <s v="ISO/IEC 17025"/>
    <s v="c) la preparación y tratamiento de muestras de una sustancia, material o producto para obtener el ítem requerido para el subsiguiente ensayo o calibración.  "/>
    <m/>
    <m/>
    <m/>
    <m/>
    <m/>
    <x v="0"/>
    <x v="0"/>
  </r>
  <r>
    <x v="181"/>
    <s v="DTA-CRI-32"/>
    <s v="G7.3.2. Los siguientes elementos deben ser considerados en el plan de muestreo:_x000a_• La selección de los sitios de muestreo_x000a_• La frecuencia de muestreo y el cronograma_x000a_• Registro de tipo de contenedores de muestras, mediciones in situ, las condiciones ambientales, tamaño de la muestra, las condiciones del mantenimiento de muestras, persevantes, la homogeneidad y la adecuación de la muestra_x000a_• Métodos estadísticos utilizados para elaborar el plan de muestreo (cuando aplique)"/>
    <m/>
    <m/>
    <m/>
    <m/>
    <m/>
    <x v="0"/>
    <x v="0"/>
  </r>
  <r>
    <x v="182"/>
    <s v="ISO/IEC 17025"/>
    <s v="7.3.3 El laboratorio debe conservar los registros de los datos de muestreo que forman parte del ensayo o calibración que se realiza. Estos registros deben incluir, cuando sea pertinente:"/>
    <m/>
    <m/>
    <m/>
    <m/>
    <m/>
    <x v="0"/>
    <x v="0"/>
  </r>
  <r>
    <x v="183"/>
    <s v="ISO/IEC 17025"/>
    <s v="a) la referencia al método de muestreo utilizado;  "/>
    <m/>
    <m/>
    <m/>
    <m/>
    <m/>
    <x v="0"/>
    <x v="0"/>
  </r>
  <r>
    <x v="184"/>
    <s v="ISO/IEC 17025"/>
    <s v="b) la fecha y hora del muestreo;"/>
    <m/>
    <m/>
    <m/>
    <m/>
    <m/>
    <x v="0"/>
    <x v="0"/>
  </r>
  <r>
    <x v="185"/>
    <s v="ISO/IEC 17025"/>
    <s v="c) los datos para identificar y describir la muestra (por ejemplo, número, cantidad, nombre);"/>
    <m/>
    <m/>
    <m/>
    <m/>
    <m/>
    <x v="0"/>
    <x v="0"/>
  </r>
  <r>
    <x v="186"/>
    <s v="ISO/IEC 17025"/>
    <s v="d) la identificación del personal que realiza el muestreo;  "/>
    <m/>
    <m/>
    <m/>
    <m/>
    <m/>
    <x v="0"/>
    <x v="0"/>
  </r>
  <r>
    <x v="187"/>
    <s v="ISO/IEC 17025"/>
    <s v="e) la identificación del equipamiento utilizado;"/>
    <m/>
    <m/>
    <m/>
    <m/>
    <m/>
    <x v="0"/>
    <x v="0"/>
  </r>
  <r>
    <x v="188"/>
    <s v="ISO/IEC 17025"/>
    <s v="f) las condiciones ambientales o de transporte;"/>
    <m/>
    <m/>
    <m/>
    <m/>
    <m/>
    <x v="0"/>
    <x v="0"/>
  </r>
  <r>
    <x v="189"/>
    <s v="ISO/IEC 17025"/>
    <s v="g) los diagramas u otros medios equivalentes para identificar la ubicación del muestreo, cuando sea apropiado;"/>
    <m/>
    <m/>
    <m/>
    <m/>
    <m/>
    <x v="0"/>
    <x v="0"/>
  </r>
  <r>
    <x v="190"/>
    <s v="ISO/IEC 17025"/>
    <s v="h) las desviaciones, adiciones al, o las exclusiones del método y del plan de muestreo. "/>
    <m/>
    <m/>
    <m/>
    <m/>
    <m/>
    <x v="0"/>
    <x v="0"/>
  </r>
  <r>
    <x v="191"/>
    <s v="DTA-CRI-32"/>
    <s v="G7.3.3. En el procedimiento de muestreo debe considerarse la georreferenciación, diagramación u otro medio equivalente del lugar donde se ejecuta el muestreo, los registros aplicados para garantizar la trazabilidad condiciones ambientales, información adicional que complemente el procedimiento y los controles establecidos con los criterios de aceptación y rechazo (ejemplo: blancos de envase, verificaciones, duplicados, correlación de datos, comparación de métodos, ruptura de la cadena de frío, etc.)."/>
    <m/>
    <m/>
    <m/>
    <m/>
    <m/>
    <x v="0"/>
    <x v="0"/>
  </r>
  <r>
    <x v="192"/>
    <s v="ISO/IEC 17025"/>
    <s v="7.4 Manipulación de los ítems de ensayo o calibración"/>
    <m/>
    <m/>
    <m/>
    <m/>
    <m/>
    <x v="0"/>
    <x v="0"/>
  </r>
  <r>
    <x v="193"/>
    <s v="ISO/IEC 17025"/>
    <s v="7.4.1 El laboratorio debe contar con un procedimiento para el transporte, recepción, manipulación, protección, almacenamiento, conservación y disposición o devolución de los ítems de ensayo o calibración, incluidas todas las disposiciones necesarias para proteger la integridad del ítem de ensayo o calibración, y para proteger los intereses del laboratorio y del cliente. Se deben tomar precauciones para evitar el deterioro, la contaminación, la pérdida o el daño del ítem durante la manipulación, el transporte, el almacenamiento/espera, y la preparación para el ensayo o calibración. Se deben seguir las instrucciones de manipulación suministradas con el ítem."/>
    <m/>
    <m/>
    <m/>
    <m/>
    <m/>
    <x v="0"/>
    <x v="0"/>
  </r>
  <r>
    <x v="194"/>
    <s v="DTA-CRI-32"/>
    <s v="G7.4.1. El laboratorio debe tomar medidas para asegurar que la integridad de cada muestra se mantiene a partir del muestreo, marcas de identificación, transporte, preservación y almacenamiento hasta la presentación del informe."/>
    <m/>
    <m/>
    <m/>
    <m/>
    <m/>
    <x v="0"/>
    <x v="0"/>
  </r>
  <r>
    <x v="195"/>
    <s v="ISO/IEC 17025"/>
    <s v="7.4.2  El laboratorio debe contar con un sistema para identificar sin ambigüedades los ítems de ensayo o de calibración. La identificación se debe conservar mientras el ítem esté bajo la responsabilidad del laboratorio. El sistema debe asegurar que los ítems no se confundan físicamente o cuando se haga referencia a ellos en registros o en otros documentos. El sistema debe, si es apropiado, permitir la subdivisión de un ítem o grupos de ítems y la transferencia de ítems."/>
    <m/>
    <m/>
    <m/>
    <m/>
    <m/>
    <x v="0"/>
    <x v="0"/>
  </r>
  <r>
    <x v="196"/>
    <s v="ISO/IEC 17025"/>
    <s v="7.4.3 Al recibir el ítem de calibración o ensayo, se deben registrar las desviaciones de las condiciones especificadas. Cuando exista duda acerca de la adecuación de un ítem para ensayo o calibración, o cuando un ítem no cumpla con la descripción suministrada, el laboratorio debe consultar al cliente para obtener instrucciones adicionales antes de proceder, y debe registrar los resultados de esta consulta. Cuando el cliente requiere que el ítem se ensaye o calibre admitiendo una desviación de las condiciones especificadas, el laboratorio debe incluir en el informe un descargo de responsabilidad en el que se indique qué resultados pueden ser afectados por la desviación.  "/>
    <m/>
    <m/>
    <m/>
    <m/>
    <m/>
    <x v="0"/>
    <x v="0"/>
  </r>
  <r>
    <x v="197"/>
    <s v="DTA-CRI-32"/>
    <s v="G7.4.3. Si, en cualquier etapa, el laboratorio tiene motivos para sospechar que la muestra tomada se desvía del plan de muestreo y el procedimiento, poniendo en peligro la validez de los resultados, el laboratorio debe informar al cliente de inmediato de cualquier posible implicación en los resultados de los ensayos generados (Ejemplos: preservación incorrecta de la muestra, tiempo máximo de conservación superado, cambio de fecha y hora, contaminación de la muestra durante el muestreo, etc.)."/>
    <m/>
    <m/>
    <m/>
    <m/>
    <m/>
    <x v="0"/>
    <x v="0"/>
  </r>
  <r>
    <x v="198"/>
    <s v="ISO/IEC 17025"/>
    <s v="7.4.4 Cuando los ítems necesiten ser almacenados o acondicionados bajo condiciones ambientales especificadas, se deben mantener, realizar el seguimiento y registrar estas condiciones."/>
    <m/>
    <m/>
    <m/>
    <m/>
    <m/>
    <x v="0"/>
    <x v="0"/>
  </r>
  <r>
    <x v="199"/>
    <s v="ISO/IEC 17025"/>
    <s v="7.5 Registros técnicos"/>
    <m/>
    <m/>
    <m/>
    <m/>
    <m/>
    <x v="0"/>
    <x v="0"/>
  </r>
  <r>
    <x v="200"/>
    <s v="ISO/IEC 17025"/>
    <s v="7.5.1 El laboratorio debe asegurar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 laboratorio en condiciones lo más cercanas posibles a las originales. Los registros técnicos deben incluir la fecha y la identidad del personal responsable de cada actividad de laboratorio y de comprobar los datos y los resultados. Las observaciones, los datos y los cálculos originales se deben registrar en el momento en que se hacen y deben identificarse con la tarea específica."/>
    <m/>
    <m/>
    <m/>
    <m/>
    <m/>
    <x v="0"/>
    <x v="0"/>
  </r>
  <r>
    <x v="201"/>
    <s v="DTA-CRI-32"/>
    <s v="G7.5.1. Los registros deberían contener al menos la siguiente información:_x000a_• Identificación del personal involucrado en las actividades de muestreo_x000a_• Fecha y hora de muestreo_x000a_• Localización precisa del lugar donde fueron tomadas las muestras_x000a_• Identificación única de las muestras_x000a_• Plan de muestreo empleado_x000a_• Equipo utilizado, incluyendo registros de verificación y estado de su calibración_x000a_• Condiciones ambientales relevantes en el punto de muestreo y del transporte (cuando aplique)_x000a_• Referencia del procedimiento de muestreo empleado"/>
    <m/>
    <m/>
    <m/>
    <m/>
    <m/>
    <x v="0"/>
    <x v="0"/>
  </r>
  <r>
    <x v="202"/>
    <s v="ISO/IEC 17025"/>
    <s v="7.5.2 El laboratorio debe asegurar que las modificaciones a los registros técnicos pueden ser trazables a las versiones anteriores o a las observaciones originales. Se deben conservar tanto los datos y archivos originales como los modificados, incluida la fecha de corrección, una indicación de los aspectos corregidos y el personal responsable de las correcciones."/>
    <m/>
    <m/>
    <m/>
    <m/>
    <m/>
    <x v="0"/>
    <x v="0"/>
  </r>
  <r>
    <x v="203"/>
    <s v="ISO/IEC 17025"/>
    <s v="7.6 Evaluación de la incertidumbre de medición  "/>
    <m/>
    <m/>
    <m/>
    <m/>
    <m/>
    <x v="0"/>
    <x v="0"/>
  </r>
  <r>
    <x v="204"/>
    <s v="ISO/IEC 17025"/>
    <s v="7.6.1  Los laboratorios deben identificar las contribuciones a la incertidumbre de medición. Cuando se evalúa la incertidumbre de medición, se deben tener en cuenta todas las contribuciones que son significativas, incluidas aquellas que surgen del muestreo, utilizando los métodos apropiados de análisis."/>
    <m/>
    <m/>
    <m/>
    <m/>
    <m/>
    <x v="0"/>
    <x v="0"/>
  </r>
  <r>
    <x v="205"/>
    <s v="DTA-CRI-32"/>
    <s v="G7.6.1 (1) Los laboratorios deberán identificar las contribuciones a la incertidumbre que surgen del muestreo, utilizando los métodos apropiados de análisis. Por ejemplo, Eurachem Measurement uncertainty arising from sampling (2nd edition, 2019)"/>
    <m/>
    <m/>
    <m/>
    <m/>
    <m/>
    <x v="0"/>
    <x v="0"/>
  </r>
  <r>
    <x v="206"/>
    <s v="DTA-CRI-32"/>
    <s v="G7.6.1 (2) Cuando el laboratorio es responsable de la actividad de muestreo y cualquier actividad de laboratorio subsiguiente, debe reportar la incertidumbre total (muestreo + preparación de muestra + ensayo/calibración) y en el informe se debe establecer o declarar estas condiciones."/>
    <m/>
    <m/>
    <m/>
    <m/>
    <m/>
    <x v="0"/>
    <x v="0"/>
  </r>
  <r>
    <x v="207"/>
    <s v="ISO/IEC 17025"/>
    <s v="7.6.2  Un laboratorio que realiza calibraciones, incluidas las de sus propios equipos, debe evaluar la incertidumbre de medición para todas las calibraciones."/>
    <m/>
    <m/>
    <m/>
    <m/>
    <m/>
    <x v="0"/>
    <x v="0"/>
  </r>
  <r>
    <x v="81"/>
    <s v="DTA-CRI-011"/>
    <s v="G1. Los laboratorios de calibración deben llevar a cabo la evaluación de la incertidumbre de medición en concordancia con la &quot;Guía para la expresión de la incertidumbre de medida&quot; (GUM) en su versión actualizada, considerando también sus documentos complementarios."/>
    <m/>
    <m/>
    <m/>
    <m/>
    <m/>
    <x v="0"/>
    <x v="0"/>
  </r>
  <r>
    <x v="82"/>
    <s v="DTA-CRI-011"/>
    <s v="G4. La incertidumbre cubierta por la CMC debe ser expresado como la incertidumbre expandida con una probabilidad de cobertura de aproximadamente el 95 %. La unidad de la incertidumbre debe ser siempre la misma que la del mensurando o en un término relativo al mensurando, por ejemplo, porcentaje, µV/V o parte por 106. Debido a la ambigüedad de las definiciones, el uso de los términos &quot;PPM&quot; y &quot;PPB&quot; no es aceptable."/>
    <m/>
    <m/>
    <m/>
    <m/>
    <m/>
    <x v="0"/>
    <x v="0"/>
  </r>
  <r>
    <x v="23"/>
    <s v="DTA-CRI-011"/>
    <s v="G5. La CMC estimada debe incluir la contribución del mejor dispositivo existente para ser calibrado de manera que la CMC declarada pueda demostrar ser realizable."/>
    <m/>
    <m/>
    <m/>
    <m/>
    <m/>
    <x v="0"/>
    <x v="0"/>
  </r>
  <r>
    <x v="154"/>
    <s v="DTA-CRI-011"/>
    <s v="G6. Cuando los laboratorios ofrezcan servicios como el suministro de valores de referencia, la incertidumbre cubierta por el CMC debe incluir factores relacionados con el procedimiento de medición, tal y como se llevará a cabo en una muestra, es decir, los efectos de matriz típicos, las interferencias, etc. deben ser considerados. La incertidumbre cubierta por la CMC generalmente no incluirá contribuciones derivadas de la inestabilidad o falta de homogeneidad del material. La CMC se debe basar en un análisis del comportamiento intrínseco del método para muestras típicas estables y homogéneas."/>
    <m/>
    <m/>
    <m/>
    <m/>
    <m/>
    <x v="0"/>
    <x v="0"/>
  </r>
  <r>
    <x v="208"/>
    <s v="ISO/IEC 17025"/>
    <s v="7.6.3  Un laboratorio que realiza ensayos debe evaluar la incertidumbre de medición. Cuando el método de ensayo no permite una evaluación rigurosa de la incertidumbre de medición, se debe realizar una estimación basada en la comprensión de los principios teóricos o la experiencia práctica de la realización del método."/>
    <m/>
    <m/>
    <m/>
    <m/>
    <m/>
    <x v="0"/>
    <x v="0"/>
  </r>
  <r>
    <x v="209"/>
    <s v="DTA-CRI-31"/>
    <s v="G7.6.3 La evaluación de incertidumbres asociadas a resultados de ensayo, se desarrollarán teniendo en cuenta:_x000a_- Debe informarse la incertidumbre de la medición expandida basada en la probabilidad de cobertura de aproximadamente el 95 % y el factor de cobertura k necesario para alcanzar la probabilidad._x000a_Se entiende que las probabilidades de cobertura distintas del 95% pueden adaptarse mejor a circunstancias particulares. En estos casos se debe agregar una nota explicativa, por ejemplo:_x000a_“La incertidumbre de medición expandida declarada se indica como la incertidumbre de medición estándar combinada multiplicada por el factor de cobertura k = [valor utilizado] de manera que la probabilidad de cobertura corresponde aproximadamente a [la probabilidad de cobertura deseada]%.”_x000a_- Cuando se declara el resultado del ensayo y su incertidumbre de medición, debe evitarse el uso de un número excesivo de dígitos, aceptándose como máximo dos dígitos significativos de incertidumbre de medición, tal como se establece para la calibración en DTA-CRI-011 "/>
    <m/>
    <m/>
    <m/>
    <m/>
    <m/>
    <x v="0"/>
    <x v="0"/>
  </r>
  <r>
    <x v="210"/>
    <s v="ISO/IEC 17025"/>
    <s v="7.7 Aseguramiento de la validez de los resultados_x000a_El laboratorio debe identificar y documentar el proceso de estimación de la incertidumbre para todos los ensayos incluidos en su alcance de acreditación concedida o solicitada (Ver apartado 8)."/>
    <m/>
    <m/>
    <m/>
    <m/>
    <m/>
    <x v="0"/>
    <x v="0"/>
  </r>
  <r>
    <x v="211"/>
    <s v="ISO/IEC 17025"/>
    <s v="7.7.1 El laboratorio debe contar con un procedimiento para hacer el seguimiento de la validez de los resultados. Los datos resultantes se deben registrar de manera que las tendencias sean detectables y cuando sea posible, se deben aplicar técnicas estadísticas para la revisión de los resultados. Este seguimiento se debe planificar y revisar y debe incluir, cuando sea apropiado, pero sin limitarse a:"/>
    <m/>
    <m/>
    <m/>
    <m/>
    <m/>
    <x v="0"/>
    <x v="0"/>
  </r>
  <r>
    <x v="212"/>
    <s v="ISO/IEC 17025"/>
    <s v="a) uso de materiales de referencia o materiales de control de calidad;"/>
    <m/>
    <m/>
    <m/>
    <m/>
    <m/>
    <x v="0"/>
    <x v="0"/>
  </r>
  <r>
    <x v="213"/>
    <s v="ISO/IEC 17025"/>
    <s v="b) uso de instrumentos alternativos que han sido calibrados para obtener resultados trazables;"/>
    <m/>
    <m/>
    <m/>
    <m/>
    <m/>
    <x v="0"/>
    <x v="0"/>
  </r>
  <r>
    <x v="214"/>
    <s v="ISO/IEC 17025"/>
    <s v="c) comprobaciones funcionales del equipamiento de ensayo y de medición;"/>
    <m/>
    <m/>
    <m/>
    <m/>
    <m/>
    <x v="0"/>
    <x v="0"/>
  </r>
  <r>
    <x v="215"/>
    <s v="ISO/IEC 17025"/>
    <s v="d) uso de patrones de verificación o patrones de trabajo con gráficos de control, cuando sea aplicable;"/>
    <m/>
    <m/>
    <m/>
    <m/>
    <m/>
    <x v="0"/>
    <x v="0"/>
  </r>
  <r>
    <x v="216"/>
    <s v="ISO/IEC 17025"/>
    <s v="e) comprobaciones intermedias en los equipos de medición;"/>
    <m/>
    <m/>
    <m/>
    <m/>
    <m/>
    <x v="0"/>
    <x v="0"/>
  </r>
  <r>
    <x v="217"/>
    <s v="ISO/IEC 17025"/>
    <s v="f) repetición del ensayo o calibración utilizando los mismos métodos o métodos diferentes;"/>
    <m/>
    <m/>
    <m/>
    <m/>
    <m/>
    <x v="0"/>
    <x v="0"/>
  </r>
  <r>
    <x v="218"/>
    <s v="ISO/IEC 17025"/>
    <s v="g) reensayo o recalibración de los ítems conservados;"/>
    <m/>
    <m/>
    <m/>
    <m/>
    <m/>
    <x v="0"/>
    <x v="0"/>
  </r>
  <r>
    <x v="219"/>
    <s v="ISO/IEC 17025"/>
    <s v="h) correlación de resultados para diferentes características de un ítem;"/>
    <m/>
    <m/>
    <m/>
    <m/>
    <m/>
    <x v="0"/>
    <x v="0"/>
  </r>
  <r>
    <x v="220"/>
    <s v="ISO/IEC 17025"/>
    <s v="i) revisión de los resultados informados;"/>
    <m/>
    <m/>
    <m/>
    <m/>
    <m/>
    <x v="0"/>
    <x v="0"/>
  </r>
  <r>
    <x v="221"/>
    <s v="ISO/IEC 17025"/>
    <s v="j) comparaciones intralaboratorio;"/>
    <m/>
    <m/>
    <m/>
    <m/>
    <m/>
    <x v="0"/>
    <x v="0"/>
  </r>
  <r>
    <x v="222"/>
    <s v="ISO/IEC 17025"/>
    <s v="k) ensayos de muestras ciegas.  "/>
    <m/>
    <m/>
    <m/>
    <m/>
    <m/>
    <x v="0"/>
    <x v="0"/>
  </r>
  <r>
    <x v="223"/>
    <s v="DTA-CRI-32"/>
    <s v="G7.7.1 El laboratorio deberá contar con procedimientos adecuados para asegurar la calidad de las actividades de muestreo. Estos procedimientos deben incluir como mínimo:_x000a_• Los criterios para la aceptación o rechazo de muestra._x000a_• Personal autorizado deber revisar controles de los reportes de muestreo antes de su aprobación para asegurar que el muestreo se llevó a cabo de acuerdo a las etapas críticas definidas dentro de los planes de muestreo y/o procedimientos._x000a_• El laboratorio debe tener un programa a definido para llevar a cabo revisiones independientes de todos los resultados que emanen de las actividades de muestreo._x000a_• Se deben realizar testificaciones individuales de los técnicos de muestreo para garantizar la consistencia técnica entre el personal. El laboratorio debe diseñar un calendario o cronograma para testificar a quienes realizan métodos de muestreo asegurando un número representativo de muestreos."/>
    <m/>
    <m/>
    <m/>
    <m/>
    <m/>
    <x v="0"/>
    <x v="0"/>
  </r>
  <r>
    <x v="224"/>
    <s v="ISO/IEC 17025"/>
    <s v="7.7.2  El laboratorio debe hacer seguimiento de su desempeño mediante comparación con los resultados de otros laboratorios, cuando estén disponibles y sean apropiados. Este seguimiento se debe planificar y revisar y debe incluir, pero no limitarse a, una o ambas de las siguientes:  "/>
    <m/>
    <m/>
    <m/>
    <m/>
    <m/>
    <x v="0"/>
    <x v="0"/>
  </r>
  <r>
    <x v="225"/>
    <s v="DTA-CRI-31"/>
    <s v="G7.7.2 El laboratorio debe tomar en cuenta las directrices establecidas en el criterio DTA-CRl-15 &quot;Política sobre comparaciones interlaboratorios y programas de ensayo de aptitud&quot; y establecer un plan de participación en ensayos de aptitud."/>
    <m/>
    <m/>
    <m/>
    <m/>
    <m/>
    <x v="0"/>
    <x v="0"/>
  </r>
  <r>
    <x v="226"/>
    <s v="ISO/IEC 17025"/>
    <s v="a) participación en ensayos de aptitud;"/>
    <m/>
    <m/>
    <m/>
    <m/>
    <m/>
    <x v="0"/>
    <x v="0"/>
  </r>
  <r>
    <x v="227"/>
    <s v="ISO/IEC 17025"/>
    <s v="b) participación en comparaciones interlaboratorio diferentes de ensayos de aptitud."/>
    <m/>
    <m/>
    <m/>
    <m/>
    <m/>
    <x v="0"/>
    <x v="0"/>
  </r>
  <r>
    <x v="81"/>
    <s v="DTA-CRI-015"/>
    <s v="G1. Los laboratorios deben participar en ensayos de aptitud o comparaciones interlaboratorios en los parámetros de su alcance de acreditación. Deben obtener resultados satisfactorios en estos ejercicios, realizados dentro de un año antes de la solicitud (o tres años antes de la reevaluación). Sin esta evidencia, no se otorgará la acreditación. Los informes deben ser emitidos en el último año y no se aceptan informes preliminares._x000a_DEBE revisar el criterio  en extenso para el detalle del requisito."/>
    <m/>
    <m/>
    <m/>
    <m/>
    <m/>
    <x v="0"/>
    <x v="0"/>
  </r>
  <r>
    <x v="24"/>
    <s v="DTA-CRI-015"/>
    <s v="G2. El OEC debe formular un plan de participación en EA y/o CIL que sea revisado periódicamente en respuesta a los cambios de personal, metodología, instrumentación, alcance, entre otros."/>
    <m/>
    <m/>
    <m/>
    <m/>
    <m/>
    <x v="0"/>
    <x v="0"/>
  </r>
  <r>
    <x v="25"/>
    <s v="DTA-CRI-015"/>
    <s v="G3. Los resultados reportados por un OEC en EA y/o CIL deben ser realizados por sí mismos y no a través de terceros, de lo contrario se procederá de acuerdo a lo establecido en el DTA-RE-001 “Reglamento general de acreditación”."/>
    <m/>
    <m/>
    <m/>
    <m/>
    <m/>
    <x v="0"/>
    <x v="0"/>
  </r>
  <r>
    <x v="82"/>
    <s v="DTA-CRI-015"/>
    <s v="G4. Los laboratorios de calibración deben participar en ensayos de aptitud utilizando las incertidumbres acreditadas o las obtenidas durante la calibración. Si reportan incertidumbres menores a las acreditadas y pasan el ensayo de aptitud, no pueden ofrecer servicios de calibración acreditados con esas incertidumbres._x000a_DEBE revisar el criterio  en extenso para el detalle del requisito."/>
    <m/>
    <m/>
    <m/>
    <m/>
    <m/>
    <x v="0"/>
    <x v="0"/>
  </r>
  <r>
    <x v="23"/>
    <s v="DTA-CRI-015"/>
    <s v="G5. El OEC debe realizar la búsqueda de EA y/o CIL disponibles y participar en los mismos, de tal manera que se cubra todo el alcance de su acreditación durante la vigencia en su ciclo de acreditación."/>
    <m/>
    <m/>
    <m/>
    <m/>
    <m/>
    <x v="0"/>
    <x v="0"/>
  </r>
  <r>
    <x v="154"/>
    <s v="DTA-CRI-015"/>
    <s v="G6. La DTA aceptará los siguientes EA y/o CIL:_x000a_a) Los organizados por el Instituto Boliviano Metrología e INM (ver: http://www.bimp.org)(...)_x000a_b) Los realizados por proveedores de EA acreditados por la DTA, en el alcance acreditado._x000a_c) Proveedores de Ensayos de Aptitud acreditados (...)_x000a_d) Los ensayos de aptitud incluidos en el EPTIS, siempre y cuando(...)_x000a_e) En el caso de no existir EA (...) la DTA y el laboratorio (...) deben discutir y acordar (...)_x000a_DEBE revisar el criterio  en extenso para el detalle del requisito."/>
    <m/>
    <m/>
    <m/>
    <m/>
    <m/>
    <x v="0"/>
    <x v="0"/>
  </r>
  <r>
    <x v="163"/>
    <s v="DTA-CRI-015"/>
    <s v="G7. El OEC debe participar en EA y/o CIL adecuados a sus necesidades y de acuerdo al (…) alcance de acreditación._x000a_DEBE revisar el criterio  en extenso para el detalle del requisito."/>
    <m/>
    <m/>
    <m/>
    <m/>
    <m/>
    <x v="0"/>
    <x v="0"/>
  </r>
  <r>
    <x v="155"/>
    <s v="DTA-CRI-015"/>
    <s v="G8. Cuando exista más de un signatario autorizado para ejecutar actividades dentro del alcance de acreditación, cada signatario debe reportar sus propios datos o se debe alternar (…)_x000a_DEBE revisar el criterio  en extenso para el detalle del requisito."/>
    <m/>
    <m/>
    <m/>
    <m/>
    <m/>
    <x v="0"/>
    <x v="0"/>
  </r>
  <r>
    <x v="164"/>
    <s v="DTA-CRI-015"/>
    <s v="G9. Durante las evaluaciones, el equipo evaluador debe utilizar como criterio de aceptación el establecido por el organizador del EA y/o CIL. La información sobre los resultados debe ser documentada por el equipo evaluador en el informe de evaluación."/>
    <m/>
    <m/>
    <m/>
    <m/>
    <m/>
    <x v="0"/>
    <x v="0"/>
  </r>
  <r>
    <x v="156"/>
    <s v="DTA-CRI-015"/>
    <s v="G10. En el caso que los OEC acreditados presenten un desempeño insatisfactorio de manera recurrente (...) sin demostrar implementación de acciones correctivas, y que (...) pueden perder su condición de acreditados de forma temporal o definitiva(…)_x000a_DEBE revisar el criterio  en extenso para el detalle del requisito."/>
    <m/>
    <m/>
    <m/>
    <m/>
    <m/>
    <x v="0"/>
    <x v="0"/>
  </r>
  <r>
    <x v="165"/>
    <s v="DTA-CRI-015"/>
    <s v="G11. El OEC al que se le ha suspendido la acreditación por causas de incumplimientos a los presentes requisitos, o ha solicitado la suspensión voluntariamente por similares causas y desea que le sea otorgada nuevamente la acreditación, debe demostrar resultados satisfactorios en su participación en EA y/o CIL."/>
    <m/>
    <m/>
    <m/>
    <m/>
    <m/>
    <x v="0"/>
    <x v="0"/>
  </r>
  <r>
    <x v="228"/>
    <s v="ISO/IEC 17025"/>
    <s v="7.7.3 Los datos de las actividades de seguimiento se deben analizar, utilizar para controlar y, cuando sea aplicable, mejorar las actividades de laboratorio. Si se detecta que los resultados de los análisis de datos de las actividades de seguimiento están fuera de los criterios predefinidos, se deben tomar las acciones apropiadas para evitar que se informen resultados incorrectos."/>
    <m/>
    <m/>
    <m/>
    <m/>
    <m/>
    <x v="0"/>
    <x v="0"/>
  </r>
  <r>
    <x v="229"/>
    <s v="ISO/IEC 17025"/>
    <s v="7.8 Informe de resultados  "/>
    <m/>
    <m/>
    <m/>
    <m/>
    <m/>
    <x v="0"/>
    <x v="0"/>
  </r>
  <r>
    <x v="230"/>
    <s v="ISO/IEC 17025"/>
    <s v="7.8.1 Generalidades  "/>
    <m/>
    <m/>
    <m/>
    <m/>
    <m/>
    <x v="0"/>
    <x v="0"/>
  </r>
  <r>
    <x v="231"/>
    <s v="ISO/IEC 17025"/>
    <s v="7.8.1.1 Los resultados se deben revisar y autorizar antes de su liberación."/>
    <m/>
    <m/>
    <m/>
    <m/>
    <m/>
    <x v="0"/>
    <x v="0"/>
  </r>
  <r>
    <x v="232"/>
    <s v="ISO/IEC 17025"/>
    <s v="7.8.1.2 Los resultados se deben suministrar de manera exacta, clara, inequívoca y objetiva, usualmente en un informe (por ejemplo, un informe de ensayo o un certificado de calibración o informe de muestreo), y deben incluir toda la información acordada con el cliente y la necesaria para la interpretación de los resultados y toda la información exigida en el método utilizado. Todos los informes emitidos se deben conservar como registros técnicos."/>
    <m/>
    <m/>
    <m/>
    <m/>
    <m/>
    <x v="0"/>
    <x v="0"/>
  </r>
  <r>
    <x v="233"/>
    <s v="DTA-CRI-31"/>
    <s v="G7.8.1.2 Si el laboratorio no va a emitir informes tal y como los entiende el apartado.7.8.2 de la norma debe documentar dicha política en su sistema y debe describir de manera clara cuál es el método que utilizara para informar los resultados a su cliente._x000a_Cuando un laboratorio acreditado emite un informe preliminar antes de emitir el informe final, ambos documentos deben ser trazables entre sí._x000a_Los informes de resultado que hagan referencia a la condición de acreditado deberán cumplir con lo establecido en los reglamentos de acreditación de la DTA._x000a_Los informes de resultados pueden ser emitidos electrónicamente, siempre y cuando los informes hayan sido autorizados para su liberación._x000a_El laboratorio debe ser capaz de demostrar controles apropiados sobre la generación electrónica, acceso, almacenamiento y respaldo de resultados. Si el cliente accede al informe desde un sitio web, debe establecerse controles apropiados para asegurar que el informe sólo se puede descargar y abrir en un formato protegido contra modificaciones."/>
    <m/>
    <m/>
    <m/>
    <m/>
    <m/>
    <x v="0"/>
    <x v="0"/>
  </r>
  <r>
    <x v="234"/>
    <s v="ISO/IEC 17025"/>
    <s v="7.8.1.3 En el caso de un acuerdo con el cliente, los resultados se pueden informar de una manera simplificada. Cualquier información enumerada de los apartados 7.8.2 a 7.8.7 que no se informe al cliente debe estar disponible fácilmente."/>
    <m/>
    <m/>
    <m/>
    <m/>
    <m/>
    <x v="0"/>
    <x v="0"/>
  </r>
  <r>
    <x v="235"/>
    <s v="ISO/IEC 17025"/>
    <s v="7.8.2 Requisitos comunes para los Informes (ensayo, calibración o muestreo)  "/>
    <m/>
    <m/>
    <m/>
    <m/>
    <m/>
    <x v="0"/>
    <x v="0"/>
  </r>
  <r>
    <x v="236"/>
    <s v="ISO/IEC 17025"/>
    <s v="7.8.2.1 Cada informe debe incluir, al menos, la siguiente información, a menos que el laboratorio tenga razones válidas para no hacerlo, minimizando así cualquier posibilidad de interpretaciones equivocadas o de uso incorrecto:  "/>
    <m/>
    <m/>
    <m/>
    <m/>
    <m/>
    <x v="0"/>
    <x v="0"/>
  </r>
  <r>
    <x v="237"/>
    <s v="ISO/IEC 17025"/>
    <s v="a) un título (por ejemplo, &quot;Informe de ensayo&quot;, &quot;Certificado de calibración&quot; o &quot;Informe de muestreo&quot;);  "/>
    <m/>
    <m/>
    <m/>
    <m/>
    <m/>
    <x v="0"/>
    <x v="0"/>
  </r>
  <r>
    <x v="238"/>
    <s v="ISO/IEC 17025"/>
    <s v="b) el nombre y la dirección del laboratorio;  "/>
    <m/>
    <m/>
    <m/>
    <m/>
    <m/>
    <x v="0"/>
    <x v="0"/>
  </r>
  <r>
    <x v="239"/>
    <s v="ISO/IEC 17025"/>
    <s v="c) el lugar en que se realizan las actividades de laboratorio, incluso cuando se realizan en las instalaciones del cliente o en sitios alejados de las instalaciones permanentes del laboratorio, o en instalaciones temporales o móviles asociadas;  "/>
    <m/>
    <m/>
    <m/>
    <m/>
    <m/>
    <x v="0"/>
    <x v="0"/>
  </r>
  <r>
    <x v="240"/>
    <s v="ISO/IEC 17025"/>
    <s v="d) una identificación única de que todos sus componentes se reconocen como una parte de un informe completo y una clara identificación del final;  "/>
    <m/>
    <m/>
    <m/>
    <m/>
    <m/>
    <x v="0"/>
    <x v="0"/>
  </r>
  <r>
    <x v="241"/>
    <s v="ISO/IEC 17025"/>
    <s v="e) el nombre y la información de contacto del cliente;  "/>
    <m/>
    <m/>
    <m/>
    <m/>
    <m/>
    <x v="0"/>
    <x v="0"/>
  </r>
  <r>
    <x v="242"/>
    <s v="DTA-CRI-31"/>
    <s v="G7.8.2.1 e) En el caso de laboratorios internos (entendiendo como tales a aquellos que no prestan sus servicios al mercado sino a la organización de la que forman parte) el laboratorio deberá identificar al departamento o departamentos de ésta que actúe(n) como cliente."/>
    <m/>
    <m/>
    <m/>
    <m/>
    <m/>
    <x v="0"/>
    <x v="0"/>
  </r>
  <r>
    <x v="243"/>
    <s v="ISO/IEC 17025"/>
    <s v="f) la identificación del método utilizado;"/>
    <m/>
    <m/>
    <m/>
    <m/>
    <m/>
    <x v="0"/>
    <x v="0"/>
  </r>
  <r>
    <x v="244"/>
    <s v="DTA-CRI-31"/>
    <s v="G7.8.2.1 f) La identificación del método debe ser la misma que la referida en el alcance de acreditación. Cuando el método sea normalizado o se haga referencia a un método normalizado se debe incluir el estado de revisión o año de aprobación del documento que identifica dicho método normalizado."/>
    <m/>
    <m/>
    <m/>
    <m/>
    <m/>
    <x v="0"/>
    <x v="0"/>
  </r>
  <r>
    <x v="245"/>
    <s v="ISO/IEC 17025"/>
    <s v="g) una descripción, una identificación inequívoca y, cuando sea necesario, la condición del ítem;  "/>
    <m/>
    <m/>
    <m/>
    <m/>
    <m/>
    <x v="0"/>
    <x v="0"/>
  </r>
  <r>
    <x v="246"/>
    <s v="DTA-CRI-31"/>
    <s v="G7.8.2.1 g) Esta cláusula establece que el informe debe identificar el ítem mediante una &quot;identificación inequívoca&quot; que debe entenderse como la asignada por el laboratorio al ítem (véase cláusula 7.4.2) y una &quot;descripción&quot; que debe ser, suficientemente detallada como para describir de manera inequívoca el ítem."/>
    <m/>
    <m/>
    <m/>
    <m/>
    <m/>
    <x v="0"/>
    <x v="0"/>
  </r>
  <r>
    <x v="247"/>
    <s v="ISO/IEC 17025"/>
    <s v="h) la fecha de recepción de los ítems de calibración o ensayo, y la fecha del muestreo, cuando esto sea crítico para la validez y aplicación de los resultados;"/>
    <m/>
    <m/>
    <m/>
    <m/>
    <m/>
    <x v="0"/>
    <x v="0"/>
  </r>
  <r>
    <x v="248"/>
    <s v="ISO/IEC 17025"/>
    <s v="i) las fechas de ejecución de la actividad del laboratorio;  "/>
    <m/>
    <m/>
    <m/>
    <m/>
    <m/>
    <x v="0"/>
    <x v="0"/>
  </r>
  <r>
    <x v="249"/>
    <s v="ISO/IEC 17025"/>
    <s v="j) la fecha de emisión del informe;  "/>
    <m/>
    <m/>
    <m/>
    <m/>
    <m/>
    <x v="0"/>
    <x v="0"/>
  </r>
  <r>
    <x v="250"/>
    <s v="ISO/IEC 17025"/>
    <s v="k) la referencia al plan y método de muestreo usados por el laboratorio u otros organismos, cuando sean pertinentes para la validez o aplicación de los resultados;"/>
    <m/>
    <m/>
    <m/>
    <m/>
    <m/>
    <x v="0"/>
    <x v="0"/>
  </r>
  <r>
    <x v="251"/>
    <s v="ISO/IEC 17025"/>
    <s v="l) una declaración acerca de que los resultados se relacionan solamente con los ítems sometidos a ensayo, calibración o muestreo;"/>
    <m/>
    <m/>
    <m/>
    <m/>
    <m/>
    <x v="0"/>
    <x v="0"/>
  </r>
  <r>
    <x v="252"/>
    <s v="ISO/IEC 17025"/>
    <s v="m) los resultados con las unidades de medición, cuando sea apropiado;  "/>
    <m/>
    <m/>
    <m/>
    <m/>
    <m/>
    <x v="0"/>
    <x v="0"/>
  </r>
  <r>
    <x v="253"/>
    <s v="ISO/IEC 17025"/>
    <s v="n) las adiciones, desviaciones o exclusiones del método;  "/>
    <m/>
    <m/>
    <m/>
    <m/>
    <m/>
    <x v="0"/>
    <x v="0"/>
  </r>
  <r>
    <x v="254"/>
    <s v="ISO/IEC 17025"/>
    <s v="o) la identificación de la(s) persona(s) que autoriza(n) el informe;  "/>
    <m/>
    <m/>
    <m/>
    <m/>
    <m/>
    <x v="0"/>
    <x v="0"/>
  </r>
  <r>
    <x v="255"/>
    <s v="DTA-CRI-31"/>
    <s v="G7.8.2.1 o) El personal que autoriza el informe, es el personal autorizado para la firma de informes, identificado en el Anexo del Certificado de Acreditación."/>
    <m/>
    <m/>
    <m/>
    <m/>
    <m/>
    <x v="0"/>
    <x v="0"/>
  </r>
  <r>
    <x v="256"/>
    <s v="ISO/IEC 17025"/>
    <s v="p) una identificación clara cuando los resultados provengan de proveedores externos."/>
    <m/>
    <m/>
    <m/>
    <m/>
    <m/>
    <x v="0"/>
    <x v="0"/>
  </r>
  <r>
    <x v="257"/>
    <s v="DTA-CRI-31"/>
    <s v="G7.8.2.1 p) Un informe de resultados con actividades cubiertas por el alcance de acreditación puede incluir resultados de actividades de laboratorio ejecutadas por un proveedor externo siempre y cuando estos resultados provistos externamente no sean los únicos en el informe. Dichos informes deben incluir cualquier información relevante para la interpretación de resultados emitida por el proveedor externo. Una copia del informe del proveedor externo debe ser conservada por el laboratorio."/>
    <m/>
    <m/>
    <m/>
    <m/>
    <m/>
    <x v="0"/>
    <x v="0"/>
  </r>
  <r>
    <x v="258"/>
    <s v="ISO/IEC 17025"/>
    <s v="7.8.2.2 El laboratorio debe ser responsable de toda la información suministrada en el informe, excepto cuando la información la suministre el cliente. Los datos suministrados por el cliente deben ser claramente identificados. Además, en el informe se debe incluir un descargo de responsabilidad cuando la información sea proporcionada por el cliente y pueda afectar a la validez de los resultados. Cuando el laboratorio no ha sido responsable de la etapa de muestreo (por ejemplo, la muestra ha sido suministrada por el cliente), en el informe se debe indicar que los resultados se aplican a la muestra cómo se recibió.  "/>
    <m/>
    <m/>
    <m/>
    <m/>
    <m/>
    <x v="0"/>
    <x v="0"/>
  </r>
  <r>
    <x v="259"/>
    <s v="ISO/IEC 17025"/>
    <s v="7.8.3 Requisitos específicos para los informes de ensayo"/>
    <m/>
    <m/>
    <m/>
    <m/>
    <m/>
    <x v="0"/>
    <x v="0"/>
  </r>
  <r>
    <x v="260"/>
    <s v="ISO/IEC 17025"/>
    <s v="7.8.3.1 Además de los requisitos del apartado 7.8.2, los informes de ensayo deben incluir lo siguiente, cuando sea necesario para la interpretación de los resultados del ensayo:  "/>
    <m/>
    <m/>
    <m/>
    <m/>
    <m/>
    <x v="0"/>
    <x v="0"/>
  </r>
  <r>
    <x v="261"/>
    <s v="ISO/IEC 17025"/>
    <s v="a) información sobre las condiciones específicas del ensayo, tales como condiciones ambientales;  "/>
    <m/>
    <m/>
    <m/>
    <m/>
    <m/>
    <x v="0"/>
    <x v="0"/>
  </r>
  <r>
    <x v="262"/>
    <s v="ISO/IEC 17025"/>
    <s v="b) cuando sea pertinente, una declaración de conformidad con los requisitos o especificaciones (véase 7.8.6);  "/>
    <m/>
    <m/>
    <m/>
    <m/>
    <m/>
    <x v="0"/>
    <x v="0"/>
  </r>
  <r>
    <x v="263"/>
    <s v="ISO/IEC 17025"/>
    <s v="c) cuando sea aplicable, la incertidumbre de medición presentada en la misma unidad que el mensurando o en un término relativo al mensurando (por ejemplo, porcentaje) cuando: _x000a_— sea pertinente a la validez o aplicación de los resultados de ensayo; _x000a_— una instrucción del cliente que lo requiera; o  _x000a_— la incertidumbre de medición afecte la conformidad con un límite de especificación;"/>
    <m/>
    <m/>
    <m/>
    <m/>
    <m/>
    <x v="0"/>
    <x v="0"/>
  </r>
  <r>
    <x v="264"/>
    <s v="ISO/IEC 17025"/>
    <s v="d) cuando sea apropiado, opiniones e interpretaciones (véase 7.8.7);  "/>
    <m/>
    <m/>
    <m/>
    <m/>
    <m/>
    <x v="0"/>
    <x v="0"/>
  </r>
  <r>
    <x v="265"/>
    <s v="ISO/IEC 17025"/>
    <s v="e) información adicional que pueda ser requerida por métodos específicos, autoridades, clientes o grupos de clientes.  "/>
    <m/>
    <m/>
    <m/>
    <m/>
    <m/>
    <x v="0"/>
    <x v="0"/>
  </r>
  <r>
    <x v="266"/>
    <s v="ISO/IEC 17025"/>
    <s v="7.8.3.2 Cuando el laboratorio es responsable de la actividad de muestreo, los informes de ensayo deben cumplir con los requisitos enumerados en el apartado 7.8.5, cuando sea necesario para la interpretación de los resultados del ensayo.  "/>
    <m/>
    <m/>
    <m/>
    <m/>
    <m/>
    <x v="0"/>
    <x v="0"/>
  </r>
  <r>
    <x v="267"/>
    <s v="ISO/IEC 17025"/>
    <s v="7.8.4 Requisitos específicos para los certificados de calibración  "/>
    <m/>
    <m/>
    <m/>
    <m/>
    <m/>
    <x v="0"/>
    <x v="0"/>
  </r>
  <r>
    <x v="268"/>
    <s v="ISO/IEC 17025"/>
    <s v="7.8.4.1 Además de los requisitos del apartado 7.8.2, los certificados de calibración deben incluir lo siguiente:  "/>
    <m/>
    <m/>
    <m/>
    <m/>
    <m/>
    <x v="0"/>
    <x v="0"/>
  </r>
  <r>
    <x v="269"/>
    <s v="ISO/IEC 17025"/>
    <s v="a) la incertidumbre de medición del resultado de medición presentado en la misma unidad que la de la unidad del mensurando o en un término relativo a dicha unidad;"/>
    <m/>
    <m/>
    <m/>
    <m/>
    <m/>
    <x v="0"/>
    <x v="0"/>
  </r>
  <r>
    <x v="163"/>
    <s v="DTA-CRI-011"/>
    <s v="G7. Un laboratorio de calibración acreditado debe declarar la incertidumbre de medida en los certificados de calibración además del mesurando, en cumplimiento con los requisitos de la &quot;Guía para la expresión de la incertidumbre de medida&quot; (GUM) en su versión actualizada, considerando también sus documentos complementarios."/>
    <m/>
    <m/>
    <m/>
    <m/>
    <m/>
    <x v="0"/>
    <x v="0"/>
  </r>
  <r>
    <x v="155"/>
    <s v="DTA-CRI-011"/>
    <s v="G8. El resultado de medición debe incluir el valor de la magnitud medida y la incertidumbre expandida asociada U. En los certificados de calibración, el resultado de la medición debe informarse como y ± U asociado con las unidades de y y U. Se puede utilizar la presentación tabular del resultado de la medición y la incertidumbre expandida relativa U / |y| también se puede proporcionar si es apropiado. El factor de cobertura y la probabilidad de cobertura se deben indicar en el certificado de calibración. A ello se debe añadir una nota aclaratoria, que podría tener el siguiente contenido:_x000a_“La incertidumbre expandida de medición declarada se expresa como la incertidumbre de medición estándar multiplicada por el factor de cobertura k, de modo que la probabilidad de cobertura corresponde aproximadamente al 95%.”"/>
    <m/>
    <m/>
    <m/>
    <m/>
    <m/>
    <x v="0"/>
    <x v="0"/>
  </r>
  <r>
    <x v="164"/>
    <s v="DTA-CRI-011"/>
    <s v="G9. El valor numérico de la incertidumbre expandida debe indicarse con un máximo de dos dígitos significativos. Cuando se haya redondeado el resultado de la medición, dicho redondeo se debe aplicar cuando se hayan completado todos los cálculos; los valores resultantes podrían entonces redondearse para su presentación. Para el proceso de redondeo, las reglas usuales para el redondeo de números deben ser usadas, sujeto a las guías proporcionadas, por ejemplo, en la Sección 7 de la GUM."/>
    <m/>
    <m/>
    <m/>
    <m/>
    <m/>
    <x v="0"/>
    <x v="0"/>
  </r>
  <r>
    <x v="156"/>
    <s v="DTA-CRI-011"/>
    <s v="G10 El certificado de calibración debe incluir contribuciones relevantes a corto plazo y atribuibles al dispositivo del cliente en la incertidumbre. Las incertidumbres reportadas suelen ser mayores que las cubiertas por la CMC. Las contribuciones desconocidas se excluyen, pero se notificarán si tienen un impacto significativo según la norma ISO/IEC 17025. Revisar en extenso el DTA-CRI-011"/>
    <m/>
    <m/>
    <m/>
    <m/>
    <m/>
    <x v="0"/>
    <x v="0"/>
  </r>
  <r>
    <x v="165"/>
    <s v="DTA-CRI-011"/>
    <s v="G11. Como implica la definición de CMC, los laboratorios de calibración acreditados no deben declarar una incertidumbre de medida menor que la incertidumbre descrita por la CMC para la cual el laboratorio está acreditado."/>
    <m/>
    <m/>
    <m/>
    <m/>
    <m/>
    <x v="0"/>
    <x v="0"/>
  </r>
  <r>
    <x v="270"/>
    <s v="ISO/IEC 17025"/>
    <s v="b) las condiciones (por ejemplo, ambientales) en las que se hicieron las calibraciones, que influyen en los resultados de medición;  "/>
    <m/>
    <m/>
    <m/>
    <m/>
    <m/>
    <x v="0"/>
    <x v="0"/>
  </r>
  <r>
    <x v="271"/>
    <s v="ISO/IEC 17025"/>
    <s v="c) una declaración que identifique cómo las mediciones son trazables metrológicamente (véase el Anexo A);"/>
    <m/>
    <m/>
    <m/>
    <m/>
    <m/>
    <x v="0"/>
    <x v="0"/>
  </r>
  <r>
    <x v="272"/>
    <s v="ISO/IEC 17025"/>
    <s v="d) los resultados antes y después de cualquier ajuste o reparación, si están disponibles;  "/>
    <m/>
    <m/>
    <m/>
    <m/>
    <m/>
    <x v="0"/>
    <x v="0"/>
  </r>
  <r>
    <x v="273"/>
    <s v="ISO/IEC 17025"/>
    <s v="e) cuando sea pertinente, una declaración de conformidad con los requisitos o especificaciones (véase 7.8.6);  "/>
    <m/>
    <m/>
    <m/>
    <m/>
    <m/>
    <x v="0"/>
    <x v="0"/>
  </r>
  <r>
    <x v="274"/>
    <s v="ISO/IEC 17025"/>
    <s v="f) cuando sea apropiado, opiniones e interpretaciones (véase 7.8.7).  "/>
    <m/>
    <m/>
    <m/>
    <m/>
    <m/>
    <x v="0"/>
    <x v="0"/>
  </r>
  <r>
    <x v="275"/>
    <s v="ISO/IEC 17025"/>
    <s v="7.8.4.2 Cuando el laboratorio es responsable de la actividad de muestreo, los certificados de calibración deben cumplir con los requisitos enumerados en el apartado 7.8.5, cuando sea necesario para la interpretación de los resultados de calibración."/>
    <m/>
    <m/>
    <m/>
    <m/>
    <m/>
    <x v="0"/>
    <x v="0"/>
  </r>
  <r>
    <x v="276"/>
    <s v="ISO/IEC 17025"/>
    <s v="7.8.4.3 Un certificado o etiqueta de calibración no debe contener recomendaciones sobre el intervalo de calibración, excepto cuando así se haya acordado con el cliente.  "/>
    <m/>
    <m/>
    <m/>
    <m/>
    <m/>
    <x v="0"/>
    <x v="0"/>
  </r>
  <r>
    <x v="277"/>
    <s v="ISO/IEC 17025"/>
    <s v="7.8.5 Información de muestreo – requisitos específicos_x000a_Cuando el laboratorio es responsable de la actividad de muestreo, además de los requisitos enumerados en el apartado 7.8.2, los informes deben incluir lo siguiente, cuando sea necesario para la interpretación de los resultados:"/>
    <m/>
    <m/>
    <m/>
    <m/>
    <m/>
    <x v="0"/>
    <x v="0"/>
  </r>
  <r>
    <x v="278"/>
    <s v="ISO/IEC 17025"/>
    <s v="a) la fecha del muestreo;  "/>
    <m/>
    <m/>
    <m/>
    <m/>
    <m/>
    <x v="0"/>
    <x v="0"/>
  </r>
  <r>
    <x v="279"/>
    <s v="ISO/IEC 17025"/>
    <s v="b) la identificación única del ítem o material sometido a muestreo (incluido el nombre del fabricante, el modelo o tipo de designación y los números de serie, según sea apropiado);"/>
    <m/>
    <m/>
    <m/>
    <m/>
    <m/>
    <x v="0"/>
    <x v="0"/>
  </r>
  <r>
    <x v="280"/>
    <s v="ISO/IEC 17025"/>
    <s v="c) la ubicación del muestreo, incluido cualquier diagrama, croquis o fotografía;"/>
    <m/>
    <m/>
    <m/>
    <m/>
    <m/>
    <x v="0"/>
    <x v="0"/>
  </r>
  <r>
    <x v="281"/>
    <s v="ISO/IEC 17025"/>
    <s v="d) una referencia al plan y método de muestreo;  "/>
    <m/>
    <m/>
    <m/>
    <m/>
    <m/>
    <x v="0"/>
    <x v="0"/>
  </r>
  <r>
    <x v="282"/>
    <s v="ISO/IEC 17025"/>
    <s v="e) los detalles de cualquier condición ambiental durante el muestreo, que afecte a la interpretación de los resultados;"/>
    <m/>
    <m/>
    <m/>
    <m/>
    <m/>
    <x v="0"/>
    <x v="0"/>
  </r>
  <r>
    <x v="283"/>
    <s v="ISO/IEC 17025"/>
    <s v="f) la información requerida para evaluar la incertidumbre de medición para ensayos o calibraciones subsiguientes."/>
    <m/>
    <m/>
    <m/>
    <m/>
    <m/>
    <x v="0"/>
    <x v="0"/>
  </r>
  <r>
    <x v="284"/>
    <s v="ISO/IEC 17025"/>
    <s v="7.8.6 Información sobre declaraciones de conformidad  "/>
    <m/>
    <m/>
    <m/>
    <m/>
    <m/>
    <x v="0"/>
    <x v="0"/>
  </r>
  <r>
    <x v="285"/>
    <s v="ISO/IEC 17025"/>
    <s v="7.8.6.1 Cuando se proporciona una declaración de conformidad con una especificación o norma, el laboratorio debe documentar la regla de decisión aplicada, teniendo en cuenta el nivel de riesgo (tales como una aceptación o rechazo incorrectos y los supuestos estadísticos) asociado con la regla de decisión empleada y aplicar dicha regla."/>
    <m/>
    <m/>
    <m/>
    <m/>
    <m/>
    <x v="0"/>
    <x v="0"/>
  </r>
  <r>
    <x v="286"/>
    <s v="ISO/IEC 17025"/>
    <s v="7.8.6.2 El laboratorio debe informar sobre la declaración de conformidad, de manera que identifique claramente:  "/>
    <m/>
    <m/>
    <m/>
    <m/>
    <m/>
    <x v="0"/>
    <x v="0"/>
  </r>
  <r>
    <x v="287"/>
    <s v="ISO/IEC 17025"/>
    <s v="a) a qué resultados se aplica la declaración de conformidad;"/>
    <m/>
    <m/>
    <m/>
    <m/>
    <m/>
    <x v="0"/>
    <x v="0"/>
  </r>
  <r>
    <x v="288"/>
    <s v="ISO/IEC 17025"/>
    <s v="b) qué especificaciones, normas o partes de ésta se cumplen o no;"/>
    <m/>
    <m/>
    <m/>
    <m/>
    <m/>
    <x v="0"/>
    <x v="0"/>
  </r>
  <r>
    <x v="289"/>
    <s v="ISO/IEC 17025"/>
    <s v="c) la regla de decisión aplicada (a menos que sea inherente a la especificación o norma solicitada).  "/>
    <m/>
    <m/>
    <m/>
    <m/>
    <m/>
    <x v="0"/>
    <x v="0"/>
  </r>
  <r>
    <x v="290"/>
    <s v="ISO/IEC 17025"/>
    <s v="7.8.7 Información sobre opiniones e interpretaciones  "/>
    <m/>
    <m/>
    <m/>
    <m/>
    <m/>
    <x v="0"/>
    <x v="0"/>
  </r>
  <r>
    <x v="291"/>
    <s v="ISO/IEC 17025"/>
    <s v="7.8.7.1 Cuando se expresan opiniones e interpretaciones, el laboratorio debe asegurarse de que sólo el personal autorizado para expresar opiniones e interpretaciones libere la declaración respectiva. El laboratorio debe documentar la base sobre la cual se han emitido opiniones e interpretaciones.  "/>
    <m/>
    <m/>
    <m/>
    <m/>
    <m/>
    <x v="0"/>
    <x v="0"/>
  </r>
  <r>
    <x v="292"/>
    <s v="ISO/IEC 17025"/>
    <s v="7.8.7.2 Las opiniones e interpretaciones expresadas en los informes se deben basar en los resultados obtenidos del ítem ensayado o calibrado y se deben identificar claramente como tales. "/>
    <m/>
    <m/>
    <m/>
    <m/>
    <m/>
    <x v="0"/>
    <x v="0"/>
  </r>
  <r>
    <x v="293"/>
    <s v="ISO/IEC 17025"/>
    <s v="7.8.7.3 Cuando las opiniones e interpretaciones se comunican directamente mediante diálogo con el cliente, se deben conservar los registros de tales diálogos."/>
    <m/>
    <m/>
    <m/>
    <m/>
    <m/>
    <x v="0"/>
    <x v="0"/>
  </r>
  <r>
    <x v="294"/>
    <s v="ISO/IEC 17025"/>
    <s v="7.8.8 Modificaciones a los informes  "/>
    <m/>
    <m/>
    <m/>
    <m/>
    <m/>
    <x v="0"/>
    <x v="0"/>
  </r>
  <r>
    <x v="295"/>
    <s v="ISO/IEC 17025"/>
    <s v="7.8.8.1 Cuando se necesite cambiar, corregir o emitir nuevamente un informe ya emitido cualquier cambio en la información debe estar identificado claramente, y cuando sea apropiado, se debe incluir en el informe la razón del cambio."/>
    <m/>
    <m/>
    <m/>
    <m/>
    <m/>
    <x v="0"/>
    <x v="0"/>
  </r>
  <r>
    <x v="296"/>
    <s v="ISO/IEC 17025"/>
    <s v="7.8.8.2 Las modificaciones a un informe después de su emisión se deben realizar solamente en la forma de otro documento, o de una transferencia de datos, que incluya la declaración: &quot;Modificación al informe, número de serie... [o identificado de cualquier otra manera]&quot; o una forma equivalente de redacción. Estas modificaciones deben cumplir todos los requisitos de este documento.  "/>
    <m/>
    <m/>
    <m/>
    <m/>
    <m/>
    <x v="0"/>
    <x v="0"/>
  </r>
  <r>
    <x v="297"/>
    <s v="ISO/IEC 17025"/>
    <s v="7.8.8.3 Cuando sea necesario emitir un nuevo informe completo, se debe identificar de forma única y debe contener una referencia al original al que reemplaza.  "/>
    <m/>
    <m/>
    <m/>
    <m/>
    <m/>
    <x v="0"/>
    <x v="0"/>
  </r>
  <r>
    <x v="298"/>
    <s v="ISO/IEC 17025"/>
    <s v="7.9 Quejas"/>
    <m/>
    <m/>
    <m/>
    <m/>
    <m/>
    <x v="0"/>
    <x v="0"/>
  </r>
  <r>
    <x v="299"/>
    <s v="ISO/IEC 17025"/>
    <s v="7.9.1  El laboratorio debe contar con un proceso documentado para recibir, evaluar y tomar decisiones acerca de las quejas."/>
    <m/>
    <m/>
    <m/>
    <m/>
    <m/>
    <x v="0"/>
    <x v="0"/>
  </r>
  <r>
    <x v="300"/>
    <s v="ISO/IEC 17025"/>
    <s v="7.9.2 Debe estar disponible una descripción del proceso de tratamiento de quejas para cuando lo solicite cualquier parte interesada. Al recibir la queja, el laboratorio debe confirmar si dicha queja se relaciona con las actividades de laboratorio de las que es responsable, y en caso afirmativo, tratarlas. El laboratorio debe ser responsable de todas las decisiones a todos los niveles del proceso de tratamiento de quejas."/>
    <m/>
    <m/>
    <m/>
    <m/>
    <m/>
    <x v="0"/>
    <x v="0"/>
  </r>
  <r>
    <x v="301"/>
    <s v="ISO/IEC 17025"/>
    <s v="7.9.3 El proceso de tratamiento de quejas debe incluir, al menos, los elementos y métodos siguientes:  "/>
    <m/>
    <m/>
    <m/>
    <m/>
    <m/>
    <x v="0"/>
    <x v="0"/>
  </r>
  <r>
    <x v="302"/>
    <s v="ISO/IEC 17025"/>
    <s v="a) una descripción del proceso de recepción, validación, investigación de la queja y decisión sobre las acciones a tomar para darles respuesta;  "/>
    <m/>
    <m/>
    <m/>
    <m/>
    <m/>
    <x v="0"/>
    <x v="0"/>
  </r>
  <r>
    <x v="303"/>
    <s v="ISO/IEC 17025"/>
    <s v="b) el seguimiento y registro de las quejas, incluyendo las acciones tomadas para resolverlas;  "/>
    <m/>
    <m/>
    <m/>
    <m/>
    <m/>
    <x v="0"/>
    <x v="0"/>
  </r>
  <r>
    <x v="304"/>
    <s v="ISO/IEC 17025"/>
    <s v="c) asegurarse de que se toman las acciones apropiadas.  "/>
    <m/>
    <m/>
    <m/>
    <m/>
    <m/>
    <x v="0"/>
    <x v="0"/>
  </r>
  <r>
    <x v="305"/>
    <s v="ISO/IEC 17025"/>
    <s v="7.9.4 El laboratorio que recibe la queja debe ser responsable de recopilar y verificar toda la información necesaria para validar la queja."/>
    <m/>
    <m/>
    <m/>
    <m/>
    <m/>
    <x v="0"/>
    <x v="0"/>
  </r>
  <r>
    <x v="306"/>
    <s v="ISO/IEC 17025"/>
    <s v="7.9.5 Siempre que sea posible, el laboratorio debe acusar recibo de la queja y debe facilitar a quien presenta la queja, los informes de progreso y del resultado del tratamiento de la queja.  "/>
    <m/>
    <m/>
    <m/>
    <m/>
    <m/>
    <x v="0"/>
    <x v="0"/>
  </r>
  <r>
    <x v="307"/>
    <s v="ISO/IEC 17025"/>
    <s v="7.9.6 Los resultados que se comuniquen a quien presenta la queja deben realizarse por, o revisarse y aprobarse por, personas no involucradas en las actividades de laboratorio que originaron la queja. "/>
    <m/>
    <m/>
    <m/>
    <m/>
    <m/>
    <x v="0"/>
    <x v="0"/>
  </r>
  <r>
    <x v="308"/>
    <s v="ISO/IEC 17025"/>
    <s v="7.9.7 Siempre que sea posible, el laboratorio debe notificar formalmente a quien presenta la queja, el cierre del tratamiento de la queja.  "/>
    <m/>
    <m/>
    <m/>
    <m/>
    <m/>
    <x v="0"/>
    <x v="0"/>
  </r>
  <r>
    <x v="309"/>
    <s v="ISO/IEC 17025"/>
    <s v="7.10 Trabajo no conforme  "/>
    <m/>
    <m/>
    <m/>
    <m/>
    <m/>
    <x v="0"/>
    <x v="0"/>
  </r>
  <r>
    <x v="310"/>
    <s v="ISO/IEC 17025"/>
    <s v="7.10.1 El laboratorio debe contar con un procedimiento que se debe implementar cuando cualquier aspecto de sus actividades de laboratorio o los resultados de este trabajo no cumplan con sus propios procedimientos o con los requisitos acordados con el cliente (por ejemplo, el equipamiento o las condiciones ambientales que están fuera de los límites especificados; los resultados del seguimiento no cumplen los criterios especificados). El procedimiento debe asegurar que:"/>
    <m/>
    <m/>
    <m/>
    <m/>
    <m/>
    <x v="0"/>
    <x v="0"/>
  </r>
  <r>
    <x v="311"/>
    <s v="DTA-CRI-31"/>
    <s v="G7.10.1 Cuando en una evaluación se detecte un trabajo no conforme que afecte directamente el resultado de ensayo, calibración o muestreo, el laboratorio debe presentar la evidencia del resultado del tratamiento del trabajo no conforme para su evaluación."/>
    <m/>
    <m/>
    <m/>
    <m/>
    <m/>
    <x v="0"/>
    <x v="0"/>
  </r>
  <r>
    <x v="312"/>
    <s v="ISO/IEC 17025"/>
    <s v="a) estén definidas las responsabilidades y autoridades para la gestión del trabajo no conforme;  "/>
    <m/>
    <m/>
    <m/>
    <m/>
    <m/>
    <x v="0"/>
    <x v="0"/>
  </r>
  <r>
    <x v="313"/>
    <s v="ISO/IEC 17025"/>
    <s v="b) las acciones (incluyendo la detención o repetición del trabajo, y la retención de los informes, según sea necesario) se basen en los niveles de riesgo establecidos por el laboratorio;  "/>
    <m/>
    <m/>
    <m/>
    <m/>
    <m/>
    <x v="0"/>
    <x v="0"/>
  </r>
  <r>
    <x v="314"/>
    <s v="ISO/IEC 17025"/>
    <s v="c) se haga una evaluación de la importancia del trabajo no conforme, incluyendo un análisis de impacto sobre los resultados previos;"/>
    <m/>
    <m/>
    <m/>
    <m/>
    <m/>
    <x v="0"/>
    <x v="0"/>
  </r>
  <r>
    <x v="315"/>
    <s v="ISO/IEC 17025"/>
    <s v="d) se tome una decisión sobre la aceptabilidad del trabajo no conforme;  "/>
    <m/>
    <m/>
    <m/>
    <m/>
    <m/>
    <x v="0"/>
    <x v="0"/>
  </r>
  <r>
    <x v="316"/>
    <s v="ISO/IEC 17025"/>
    <s v="e) cuando sea necesario, se notifique al cliente y se anule el trabajo;  "/>
    <m/>
    <m/>
    <m/>
    <m/>
    <m/>
    <x v="0"/>
    <x v="0"/>
  </r>
  <r>
    <x v="317"/>
    <s v="ISO/IEC 17025"/>
    <s v="f) se defina la responsabilidad para autorizar la reanudación del trabajo.  "/>
    <m/>
    <m/>
    <m/>
    <m/>
    <m/>
    <x v="0"/>
    <x v="0"/>
  </r>
  <r>
    <x v="318"/>
    <s v="ISO/IEC 17025"/>
    <s v="7.10.2 El laboratorio debe conservar registros del trabajo no conforme y las acciones según lo especificado en el apartado 7.10.1 viñetas b) a f)."/>
    <m/>
    <m/>
    <m/>
    <m/>
    <m/>
    <x v="0"/>
    <x v="0"/>
  </r>
  <r>
    <x v="319"/>
    <s v="ISO/IEC 17025"/>
    <s v="7.10.3 Cuando la evaluación indique que el trabajo no conforme podría volver a ocurrir o exista duda acerca del cumplimiento de las operaciones del laboratorio con su propio sistema de gestión, el laboratorio debe implementar acciones correctivas.  "/>
    <m/>
    <m/>
    <m/>
    <m/>
    <m/>
    <x v="0"/>
    <x v="0"/>
  </r>
  <r>
    <x v="320"/>
    <s v="ISO/IEC 17025"/>
    <s v="7.11 Control de los datos y gestión de la información"/>
    <m/>
    <m/>
    <m/>
    <m/>
    <m/>
    <x v="0"/>
    <x v="0"/>
  </r>
  <r>
    <x v="321"/>
    <s v="ISO/IEC 17025"/>
    <s v="7.11.1 El laboratorio debe tener acceso a los datos y a la información necesaria para llevar a cabo las actividades de laboratorio.  "/>
    <m/>
    <m/>
    <m/>
    <m/>
    <m/>
    <x v="0"/>
    <x v="0"/>
  </r>
  <r>
    <x v="322"/>
    <s v="ISO/IEC 17025"/>
    <s v="7.11.2 Los sistemas de gestión de la información del laboratorio utilizados para recopilar, procesar, registrar, informar, almacenar o recuperar datos se deben validar en cuanto a su funcionalidad, incluido el funcionamiento apropiado de las interfaces dentro de los sistemas de gestión de la información del laboratorio, por parte del laboratorio antes de su introducción. Siempre que haya cualquier cambio, incluida la configuración del software del laboratorio o modificaciones al software comercial listo para su uso, se debe autorizar, documentar y validar antes de su implementación."/>
    <m/>
    <m/>
    <m/>
    <m/>
    <m/>
    <x v="0"/>
    <x v="0"/>
  </r>
  <r>
    <x v="323"/>
    <s v="ISO/IEC 17025"/>
    <s v="7.11.3 El sistema de gestión de la información del laboratorio debe: "/>
    <m/>
    <m/>
    <m/>
    <m/>
    <m/>
    <x v="0"/>
    <x v="0"/>
  </r>
  <r>
    <x v="324"/>
    <s v="ISO/IEC 17025"/>
    <s v="a) estar protegido contra acceso no autorizado;  "/>
    <m/>
    <m/>
    <m/>
    <m/>
    <m/>
    <x v="0"/>
    <x v="0"/>
  </r>
  <r>
    <x v="325"/>
    <s v="ISO/IEC 17025"/>
    <s v="b) estar salvaguardado contra manipulación indebida y pérdida;  "/>
    <m/>
    <m/>
    <m/>
    <m/>
    <m/>
    <x v="0"/>
    <x v="0"/>
  </r>
  <r>
    <x v="326"/>
    <s v="ISO/IEC 17025"/>
    <s v="c) ser operado en un ambiente que cumpla con las especificaciones del proveedor o del laboratorio o, en caso de sistemas no informáticos, que proporcione condiciones que salvaguarden la exactitud del registro y transcripción manuales;"/>
    <m/>
    <m/>
    <m/>
    <m/>
    <m/>
    <x v="0"/>
    <x v="0"/>
  </r>
  <r>
    <x v="327"/>
    <s v="ISO/IEC 17025"/>
    <s v="d) ser mantenido de manera que se asegure la integridad de los datos y de la información;"/>
    <m/>
    <m/>
    <m/>
    <m/>
    <m/>
    <x v="0"/>
    <x v="0"/>
  </r>
  <r>
    <x v="328"/>
    <s v="ISO/IEC 17025"/>
    <s v="e) incluir el registro de los fallos del sistema y el registro de las acciones inmediatas y correctivas apropiadas."/>
    <m/>
    <m/>
    <m/>
    <m/>
    <m/>
    <x v="0"/>
    <x v="0"/>
  </r>
  <r>
    <x v="329"/>
    <s v="ISO/IEC 17025"/>
    <s v="7.11.4 Cuando los sistemas de gestión de la información del laboratorio se gestionan y mantienen fuera del sitio o por medio de un proveedor externo, el laboratorio debe asegurar que el proveedor o administrador del sistema cumple todos los requisitos aplicables de este documento."/>
    <m/>
    <m/>
    <m/>
    <m/>
    <m/>
    <x v="0"/>
    <x v="0"/>
  </r>
  <r>
    <x v="330"/>
    <s v="ISO/IEC 17025"/>
    <s v="7.11.5 El laboratorio debe asegurarse de que las instrucciones, manuales y datos de referencia pertinentes al sistema de gestión de la información del laboratorio estén fácilmente disponibles para el personal.  "/>
    <m/>
    <m/>
    <m/>
    <m/>
    <m/>
    <x v="0"/>
    <x v="0"/>
  </r>
  <r>
    <x v="331"/>
    <s v="ISO/IEC 17025"/>
    <s v="7.11.6 Los cálculos y transferencias de datos se deben comprobar de una manera apropiada y sistemática."/>
    <m/>
    <m/>
    <m/>
    <m/>
    <m/>
    <x v="0"/>
    <x v="0"/>
  </r>
  <r>
    <x v="332"/>
    <s v="ISO/IEC 17025"/>
    <s v="8.  Requisitos del sistema de gestión"/>
    <m/>
    <m/>
    <m/>
    <m/>
    <m/>
    <x v="0"/>
    <x v="0"/>
  </r>
  <r>
    <x v="333"/>
    <s v="ISO/IEC 17025"/>
    <s v="8.1 Opciones "/>
    <m/>
    <m/>
    <m/>
    <m/>
    <m/>
    <x v="0"/>
    <x v="0"/>
  </r>
  <r>
    <x v="334"/>
    <s v="ISO/IEC 17025"/>
    <s v="8.1.2 Opción A _x000a_Como mínimo, un sistema de gestión del laboratorio debe tratar lo siguiente:  _x000a_— la documentación del sistema de gestión (véase 8.2);  _x000a_— el control de documentos del sistema de gestión (véase 8.3);  _x000a_— el control de registros (véase 8.4);  _x000a_— las acciones para abordar riesgos y oportunidades (véase 8.5); _x000a_— la mejora (véase 8.6);  _x000a_— las acciones correctivas (véase 8.7);  _x000a_— las auditorías internas (véase 8.8);  _x000a_— las revisiones por la dirección (véase 8.9)."/>
    <m/>
    <m/>
    <m/>
    <m/>
    <m/>
    <x v="0"/>
    <x v="0"/>
  </r>
  <r>
    <x v="335"/>
    <s v="ISO/IEC 17025"/>
    <s v="8.1.3 Opción B _x000a_Un laboratorio que ha establecido y mantiene un sistema de gestión de acuerdo con los requisitos de la Norma ISO 9001, y que sea capaz de apoyar y demostrar el cumplimiento consistente de los requisitos de los Capítulos 4 a 7, cumple también, al menos, con la intención de los requisitos del sistema de gestión especificados en los apartados 8.2 a 8.9."/>
    <m/>
    <m/>
    <m/>
    <m/>
    <m/>
    <x v="0"/>
    <x v="0"/>
  </r>
  <r>
    <x v="336"/>
    <s v="DTA-CRI-31"/>
    <s v="G8.1.3 Si un laboratorio declara que cumple la opción B, de igual manera se evaluará el sistema de gestión para verificar el cumplimiento de los requisitos de la NB/ISO/IEC 17025:2018."/>
    <m/>
    <m/>
    <m/>
    <m/>
    <m/>
    <x v="0"/>
    <x v="0"/>
  </r>
  <r>
    <x v="337"/>
    <s v="ISO/IEC 17025"/>
    <s v="8.2 Documentación del sistema de gestión (Opción A)"/>
    <m/>
    <m/>
    <m/>
    <m/>
    <m/>
    <x v="0"/>
    <x v="0"/>
  </r>
  <r>
    <x v="338"/>
    <s v="ISO/IEC 17025"/>
    <s v="8.2.1 La dirección del laboratorio debe establecer, documentar y mantener políticas y objetivos para el cumplimiento del propósito de este documento y debe asegurarse de que las políticas y objetivos se entienden e implementen en todos los niveles de la organización del laboratorio."/>
    <m/>
    <m/>
    <m/>
    <m/>
    <m/>
    <x v="0"/>
    <x v="0"/>
  </r>
  <r>
    <x v="339"/>
    <s v="ISO/IEC 17025"/>
    <s v="8.2.2 Las políticas y objetivos deben abordar la competencia, la imparcialidad y la operación consistente del laboratorio."/>
    <m/>
    <m/>
    <m/>
    <m/>
    <m/>
    <x v="0"/>
    <x v="0"/>
  </r>
  <r>
    <x v="340"/>
    <s v="ISO/IEC 17025"/>
    <s v="8.2.3 La dirección del laboratorio debe suministrar evidencia del compromiso con el desarrollo y la implementación del sistema de gestión y con mejorar continuamente su eficacia.  "/>
    <m/>
    <m/>
    <m/>
    <m/>
    <m/>
    <x v="0"/>
    <x v="0"/>
  </r>
  <r>
    <x v="341"/>
    <s v="ISO/IEC 17025"/>
    <s v="8.2.4 Toda la documentación, procesos, sistemas, registros, relacionados con el cumplimiento de los requisitos de este documento se debe incluir, referenciar o vincular al sistema de gestión.  "/>
    <m/>
    <m/>
    <m/>
    <m/>
    <m/>
    <x v="0"/>
    <x v="0"/>
  </r>
  <r>
    <x v="342"/>
    <s v="ISO/IEC 17025"/>
    <s v="8.2.5 Todo el personal involucrado en actividades de laboratorio debe tener acceso a las partes de la documentación del sistema de gestión y a la información relacionada que sea aplicable a sus responsabilidades."/>
    <m/>
    <m/>
    <m/>
    <m/>
    <m/>
    <x v="0"/>
    <x v="0"/>
  </r>
  <r>
    <x v="343"/>
    <s v="ISO/IEC 17025"/>
    <s v="8.3 Control de documentos del sistema de gestión (Opción A)"/>
    <m/>
    <m/>
    <m/>
    <m/>
    <m/>
    <x v="0"/>
    <x v="0"/>
  </r>
  <r>
    <x v="344"/>
    <s v="ISO/IEC 17025"/>
    <s v="8.3.1 El laboratorio debe controlar los documentos (internos y externos) relacionados con el cumplimiento de este documento."/>
    <m/>
    <m/>
    <m/>
    <m/>
    <m/>
    <x v="0"/>
    <x v="0"/>
  </r>
  <r>
    <x v="345"/>
    <s v="ISO/IEC 17025"/>
    <s v="8.3.2 El laboratorio debe asegurarse de que:"/>
    <m/>
    <m/>
    <m/>
    <m/>
    <m/>
    <x v="0"/>
    <x v="0"/>
  </r>
  <r>
    <x v="346"/>
    <s v="ISO/IEC 17025"/>
    <s v="a) los documentos se aprueban en cuanto a su adecuación antes de su emisión por personal autorizado;"/>
    <m/>
    <m/>
    <m/>
    <m/>
    <m/>
    <x v="0"/>
    <x v="0"/>
  </r>
  <r>
    <x v="347"/>
    <s v="ISO/IEC 17025"/>
    <s v="b) los documentos se revisan periódicamente, y se actualizan, según sea necesario;  "/>
    <m/>
    <m/>
    <m/>
    <m/>
    <m/>
    <x v="0"/>
    <x v="0"/>
  </r>
  <r>
    <x v="348"/>
    <s v="ISO/IEC 17025"/>
    <s v="c) se identifican los cambios y el estado de revisión actual de los documentos;  "/>
    <m/>
    <m/>
    <m/>
    <m/>
    <m/>
    <x v="0"/>
    <x v="0"/>
  </r>
  <r>
    <x v="349"/>
    <s v="ISO/IEC 17025"/>
    <s v="d) las versiones pertinentes de los documentos aplicables están disponibles en los puntos de uso y cuando sea necesario, se controla su distribución;"/>
    <m/>
    <m/>
    <m/>
    <m/>
    <m/>
    <x v="0"/>
    <x v="0"/>
  </r>
  <r>
    <x v="350"/>
    <s v="ISO/IEC 17025"/>
    <s v="e) los documentos están identificados de forma única;  "/>
    <m/>
    <m/>
    <m/>
    <m/>
    <m/>
    <x v="0"/>
    <x v="0"/>
  </r>
  <r>
    <x v="351"/>
    <s v="ISO/IEC 17025"/>
    <s v="f) se previene el uso no intencionado de los documentos obsoletos, y la identificación adecuada se aplica a éstos si se conservan por cualquier propósito."/>
    <m/>
    <m/>
    <m/>
    <m/>
    <m/>
    <x v="0"/>
    <x v="0"/>
  </r>
  <r>
    <x v="352"/>
    <s v="ISO/IEC 17025"/>
    <s v="8.4 Control de registros (Opción A)"/>
    <m/>
    <m/>
    <m/>
    <m/>
    <m/>
    <x v="0"/>
    <x v="0"/>
  </r>
  <r>
    <x v="353"/>
    <s v="ISO/IEC 17025"/>
    <s v="8.4.1 El laboratorio debe establecer y conservar registros legibles para demostrar el cumplimiento de los requisitos de este documento."/>
    <m/>
    <m/>
    <m/>
    <m/>
    <m/>
    <x v="0"/>
    <x v="0"/>
  </r>
  <r>
    <x v="354"/>
    <s v="ISO/IEC 17025"/>
    <s v="8.4.2 El laboratorio debe implementar los controles necesarios para la identificación, almacenamiento, protección, copia de seguridad, archivo, recuperación, tiempo de conservación y disposición de sus registros. El laboratorio debe conservar registros durante un período coherente con sus obligaciones contractuales. El acceso a estos registros debe ser coherente con los acuerdos de confidencialidad y los registros deben estar disponibles fácilmente.  "/>
    <m/>
    <m/>
    <m/>
    <m/>
    <m/>
    <x v="0"/>
    <x v="0"/>
  </r>
  <r>
    <x v="355"/>
    <s v="DTA-CRI-31"/>
    <s v="G8.4.2 Salvo requisito legal, el tiempo de conservación de registros no debe ser menos de cinco años."/>
    <m/>
    <m/>
    <m/>
    <m/>
    <m/>
    <x v="0"/>
    <x v="0"/>
  </r>
  <r>
    <x v="356"/>
    <s v="ISO/IEC 17025"/>
    <s v="8.5 Acciones para abordar riesgos y oportunidades (Opción A)"/>
    <m/>
    <m/>
    <m/>
    <m/>
    <m/>
    <x v="0"/>
    <x v="0"/>
  </r>
  <r>
    <x v="357"/>
    <s v="ISO/IEC 17025"/>
    <s v="8.5.1 El laboratorio debe considerar los riesgos y las oportunidades asociados con las actividades de laboratorio para:"/>
    <m/>
    <m/>
    <m/>
    <m/>
    <m/>
    <x v="0"/>
    <x v="0"/>
  </r>
  <r>
    <x v="358"/>
    <s v="ISO/IEC 17025"/>
    <s v="a) asegurar que el sistema de gestión logre sus resultados previstos;"/>
    <m/>
    <m/>
    <m/>
    <m/>
    <m/>
    <x v="0"/>
    <x v="0"/>
  </r>
  <r>
    <x v="359"/>
    <s v="ISO/IEC 17025"/>
    <s v="b) mejorar las oportunidades de lograr el propósito y los objetivos del laboratorio;"/>
    <m/>
    <m/>
    <m/>
    <m/>
    <m/>
    <x v="0"/>
    <x v="0"/>
  </r>
  <r>
    <x v="360"/>
    <s v="ISO/IEC 17025"/>
    <s v="c) prevenir o reducir los impactos indeseados y los incumplimientos potenciales en las actividades de laboratorio;"/>
    <m/>
    <m/>
    <m/>
    <m/>
    <m/>
    <x v="0"/>
    <x v="0"/>
  </r>
  <r>
    <x v="361"/>
    <s v="ISO/IEC 17025"/>
    <s v="d) lograr la mejora."/>
    <m/>
    <m/>
    <m/>
    <m/>
    <m/>
    <x v="0"/>
    <x v="0"/>
  </r>
  <r>
    <x v="362"/>
    <s v="DTA-CRI-32"/>
    <s v="G8.5. El laboratorio identificara riesgos y oportunidades que provengan de la actividad de muestreo"/>
    <m/>
    <m/>
    <m/>
    <m/>
    <m/>
    <x v="0"/>
    <x v="0"/>
  </r>
  <r>
    <x v="363"/>
    <s v="ISO/IEC 17025"/>
    <s v="8.5.2 El laboratorio debe planificar:"/>
    <m/>
    <m/>
    <m/>
    <m/>
    <m/>
    <x v="0"/>
    <x v="0"/>
  </r>
  <r>
    <x v="364"/>
    <s v="ISO/IEC 17025"/>
    <s v="a) las acciones para abordar estos riesgos y oportunidades;  "/>
    <m/>
    <m/>
    <m/>
    <m/>
    <m/>
    <x v="0"/>
    <x v="0"/>
  </r>
  <r>
    <x v="365"/>
    <s v="ISO/IEC 17025"/>
    <s v="b) la manera de: _x000a_— Integrar e implementar estas acciones en su sistema de gestión; _x000a_— evaluar la eficacia de estas acciones."/>
    <m/>
    <m/>
    <m/>
    <m/>
    <m/>
    <x v="0"/>
    <x v="0"/>
  </r>
  <r>
    <x v="366"/>
    <s v="ISO/IEC 17025"/>
    <s v="8.5.3 Las acciones tomadas para abordar los riesgos y las oportunidades deben ser proporcionales al impacto potencial sobre la validez de los resultados del laboratorio."/>
    <m/>
    <m/>
    <m/>
    <m/>
    <m/>
    <x v="0"/>
    <x v="0"/>
  </r>
  <r>
    <x v="367"/>
    <s v="ISO/IEC 17025"/>
    <s v="8.6 Mejora (Opción A)"/>
    <m/>
    <m/>
    <m/>
    <m/>
    <m/>
    <x v="0"/>
    <x v="0"/>
  </r>
  <r>
    <x v="368"/>
    <s v="ISO/IEC 17025"/>
    <s v="8.6.1 El laboratorio debe identificar y seleccionar oportunidades de mejora e implementar cualquier acción necesaria."/>
    <m/>
    <m/>
    <m/>
    <m/>
    <m/>
    <x v="0"/>
    <x v="0"/>
  </r>
  <r>
    <x v="369"/>
    <s v="ISO/IEC 17025"/>
    <s v="8.6.2 El laboratorio debe buscar la retroalimentación, tanto positiva como negativa, de sus clientes. La retroalimentación se debe analizar y usar para mejorar el sistema de gestión, las actividades de laboratorio y el servicio al cliente."/>
    <m/>
    <m/>
    <m/>
    <m/>
    <m/>
    <x v="0"/>
    <x v="0"/>
  </r>
  <r>
    <x v="370"/>
    <s v="ISO/IEC 17025"/>
    <s v="8.7 Acciones correctivas (Opción A)"/>
    <m/>
    <m/>
    <m/>
    <m/>
    <m/>
    <x v="0"/>
    <x v="0"/>
  </r>
  <r>
    <x v="371"/>
    <s v="ISO/IEC 17025"/>
    <s v="8.7.1 Cuando ocurre una no conformidad, el laboratorio debe:"/>
    <m/>
    <m/>
    <m/>
    <m/>
    <m/>
    <x v="0"/>
    <x v="0"/>
  </r>
  <r>
    <x v="372"/>
    <s v="ISO/IEC 17025"/>
    <s v="a) reaccionar ante la no conformidad, según sea aplicable: _x000a_— emprender acciones para controlarlas y corregirlas; _x000a_— hacer frente a las consecuencias;  "/>
    <m/>
    <m/>
    <m/>
    <m/>
    <m/>
    <x v="0"/>
    <x v="0"/>
  </r>
  <r>
    <x v="373"/>
    <s v="ISO/IEC 17025"/>
    <s v="b) evaluar la necesidad de acciones para eliminar las causas de la no conformidad, con el fin de que no vuelva a ocurrir, ni que ocurra en otra parte, mediante: _x000a_— la revisión y análisis de la no conformidad; _x000a_— la determinación de las causas de la no conformidad; _x000a_— la determinación de si existen no conformidades similares, o que potencialmente pueden ocurrir;  "/>
    <m/>
    <m/>
    <m/>
    <m/>
    <m/>
    <x v="0"/>
    <x v="0"/>
  </r>
  <r>
    <x v="374"/>
    <s v="ISO/IEC 17025"/>
    <s v="c) implementar cualquier acción necesaria;  "/>
    <m/>
    <m/>
    <m/>
    <m/>
    <m/>
    <x v="0"/>
    <x v="0"/>
  </r>
  <r>
    <x v="375"/>
    <s v="ISO/IEC 17025"/>
    <s v="d) revisar la eficacia de cualquier acción correctiva tomada;  "/>
    <m/>
    <m/>
    <m/>
    <m/>
    <m/>
    <x v="0"/>
    <x v="0"/>
  </r>
  <r>
    <x v="376"/>
    <s v="ISO/IEC 17025"/>
    <s v="e) si fuera necesario, actualizar los riesgos y las oportunidades determinados durante la planificación;"/>
    <m/>
    <m/>
    <m/>
    <m/>
    <m/>
    <x v="0"/>
    <x v="0"/>
  </r>
  <r>
    <x v="377"/>
    <s v="ISO/IEC 17025"/>
    <s v="f) si fuera necesario realizar cambios al sistema de gestión.  "/>
    <m/>
    <m/>
    <m/>
    <m/>
    <m/>
    <x v="0"/>
    <x v="0"/>
  </r>
  <r>
    <x v="378"/>
    <s v="ISO/IEC 17025"/>
    <s v="8.7.2 Las acciones correctivas deben ser apropiadas a los efectos de las no conformidades encontradas.  "/>
    <m/>
    <m/>
    <m/>
    <m/>
    <m/>
    <x v="0"/>
    <x v="0"/>
  </r>
  <r>
    <x v="379"/>
    <s v="ISO/IEC 17025"/>
    <s v="8.7.3 El laboratorio debe conservar registros como evidencia de:  "/>
    <m/>
    <m/>
    <m/>
    <m/>
    <m/>
    <x v="0"/>
    <x v="0"/>
  </r>
  <r>
    <x v="380"/>
    <s v="ISO/IEC 17025"/>
    <s v="a) la naturaleza de las no conformidades, las causas y cualquier acción tomada posteriormente;  "/>
    <m/>
    <m/>
    <m/>
    <m/>
    <m/>
    <x v="0"/>
    <x v="0"/>
  </r>
  <r>
    <x v="381"/>
    <s v="ISO/IEC 17025"/>
    <s v="b) los resultados de cualquier acción correctiva."/>
    <m/>
    <m/>
    <m/>
    <m/>
    <m/>
    <x v="0"/>
    <x v="0"/>
  </r>
  <r>
    <x v="382"/>
    <s v="ISO/IEC 17025"/>
    <s v="8.8 Auditorías internas (Opción A)"/>
    <m/>
    <m/>
    <m/>
    <m/>
    <m/>
    <x v="0"/>
    <x v="0"/>
  </r>
  <r>
    <x v="383"/>
    <s v="ISO/IEC 17025"/>
    <s v="8.8.1 El laboratorio debe llevar a cabo auditorías internas a intervalos planificados para obtener información acerca de si el sistema de gestión:"/>
    <m/>
    <m/>
    <m/>
    <m/>
    <m/>
    <x v="0"/>
    <x v="0"/>
  </r>
  <r>
    <x v="384"/>
    <s v="DTA-CRI-31"/>
    <s v="G8.8.1 El programa de auditoría debe cubrir todos los requisitos de NB/ISO/IEC 17025:2018 a intervalos de por lo menos cada doce meses."/>
    <m/>
    <m/>
    <m/>
    <m/>
    <m/>
    <x v="0"/>
    <x v="0"/>
  </r>
  <r>
    <x v="385"/>
    <s v="ISO/IEC 17025"/>
    <s v="a) es conforme con:_x000a_— los requisitos del propio laboratorio para su sistema de gestión, incluidas las actividades de laboratorio; _x000a_— los requisitos de este documento;"/>
    <m/>
    <m/>
    <m/>
    <m/>
    <m/>
    <x v="0"/>
    <x v="0"/>
  </r>
  <r>
    <x v="386"/>
    <s v="ISO/IEC 17025"/>
    <s v="b) se implementa y mantiene eficazmente."/>
    <m/>
    <m/>
    <m/>
    <m/>
    <m/>
    <x v="0"/>
    <x v="0"/>
  </r>
  <r>
    <x v="387"/>
    <s v="ISO/IEC 17025"/>
    <s v="8.8.2 El laboratorio debe:"/>
    <m/>
    <m/>
    <m/>
    <m/>
    <m/>
    <x v="0"/>
    <x v="0"/>
  </r>
  <r>
    <x v="388"/>
    <s v="ISO/IEC 17025"/>
    <s v="a) planificar, establecer, implementar y mantener un programa de auditoría que incluya la frecuencia, los métodos, las responsabilidades, los requisitos de planificación y presentación de informes que debe tener en consideración la importancia de las actividades de laboratorio involucradas, los cambios que afectan al laboratorio y los resultados de las auditorías previas;"/>
    <m/>
    <m/>
    <m/>
    <m/>
    <m/>
    <x v="0"/>
    <x v="0"/>
  </r>
  <r>
    <x v="389"/>
    <s v="ISO/IEC 17025"/>
    <s v="b) definir los criterios de auditoría y el alcance de cada auditoría;  "/>
    <m/>
    <m/>
    <m/>
    <m/>
    <m/>
    <x v="0"/>
    <x v="0"/>
  </r>
  <r>
    <x v="390"/>
    <s v="ISO/IEC 17025"/>
    <s v="c) asegurarse de que los resultados de las auditorías se informen a la dirección pertinente;"/>
    <m/>
    <m/>
    <m/>
    <m/>
    <m/>
    <x v="0"/>
    <x v="0"/>
  </r>
  <r>
    <x v="391"/>
    <s v="ISO/IEC 17025"/>
    <s v="d) implementar las correcciones y las acciones correctivas apropiadas, sin demora indebida;  "/>
    <m/>
    <m/>
    <m/>
    <m/>
    <m/>
    <x v="0"/>
    <x v="0"/>
  </r>
  <r>
    <x v="392"/>
    <s v="ISO/IEC 17025"/>
    <s v="e) conservar los registros como evidencia de la implementación del programa de auditoría y de los resultados de la auditoría."/>
    <m/>
    <m/>
    <m/>
    <m/>
    <m/>
    <x v="0"/>
    <x v="0"/>
  </r>
  <r>
    <x v="393"/>
    <s v="ISO/IEC 17025"/>
    <s v="8.9 Revisiones por la dirección (Opción A)"/>
    <m/>
    <m/>
    <m/>
    <m/>
    <m/>
    <x v="0"/>
    <x v="0"/>
  </r>
  <r>
    <x v="394"/>
    <s v="ISO/IEC 17025"/>
    <s v="8.9.1 La dirección del laboratorio debe revisar su sistema de gestión a intervalos planificados, con el fin de asegurar su conveniencia, adecuación y eficacia, incluidas las políticas y objetivos establecidos relacionados con el cumplimiento de este documento.  "/>
    <m/>
    <m/>
    <m/>
    <m/>
    <m/>
    <x v="0"/>
    <x v="0"/>
  </r>
  <r>
    <x v="395"/>
    <s v="DTA-CRI-31"/>
    <s v="G8.9.1 La eficacia del sistema de gestión debe ser revisada por la dirección al menos una vez al año."/>
    <m/>
    <m/>
    <m/>
    <m/>
    <m/>
    <x v="0"/>
    <x v="0"/>
  </r>
  <r>
    <x v="396"/>
    <s v="ISO/IEC 17025"/>
    <s v="8.9.2 Las entradas a la revisión por la dirección se deben registrar y deben incluir información relacionada con lo siguiente:"/>
    <m/>
    <m/>
    <m/>
    <m/>
    <m/>
    <x v="0"/>
    <x v="0"/>
  </r>
  <r>
    <x v="397"/>
    <s v="ISO/IEC 17025"/>
    <s v="a) cambios en las cuestiones internas y externas que sean pertinentes al laboratorio;  "/>
    <m/>
    <m/>
    <m/>
    <m/>
    <m/>
    <x v="0"/>
    <x v="0"/>
  </r>
  <r>
    <x v="398"/>
    <s v="DTA-CRI-31"/>
    <s v="G8.9.2 a) Las cuestiones internas y externas deben determinar el contexto en el cual opera el laboratorio."/>
    <m/>
    <m/>
    <m/>
    <m/>
    <m/>
    <x v="0"/>
    <x v="0"/>
  </r>
  <r>
    <x v="399"/>
    <s v="ISO/IEC 17025"/>
    <s v="b) cumplimiento de objetivos;"/>
    <m/>
    <m/>
    <m/>
    <m/>
    <m/>
    <x v="0"/>
    <x v="0"/>
  </r>
  <r>
    <x v="400"/>
    <s v="ISO/IEC 17025"/>
    <s v="c) adecuación de las políticas y procedimientos;  "/>
    <m/>
    <m/>
    <m/>
    <m/>
    <m/>
    <x v="0"/>
    <x v="0"/>
  </r>
  <r>
    <x v="401"/>
    <s v="ISO/IEC 17025"/>
    <s v="d) estado de las acciones de revisiones por la dirección anteriores;"/>
    <m/>
    <m/>
    <m/>
    <m/>
    <m/>
    <x v="0"/>
    <x v="0"/>
  </r>
  <r>
    <x v="402"/>
    <s v="ISO/IEC 17025"/>
    <s v="e) resultado de auditorías internas recientes;"/>
    <m/>
    <m/>
    <m/>
    <m/>
    <m/>
    <x v="0"/>
    <x v="0"/>
  </r>
  <r>
    <x v="403"/>
    <s v="ISO/IEC 17025"/>
    <s v="f) acciones correctivas;  "/>
    <m/>
    <m/>
    <m/>
    <m/>
    <m/>
    <x v="0"/>
    <x v="0"/>
  </r>
  <r>
    <x v="404"/>
    <s v="ISO/IEC 17025"/>
    <s v="g) evaluaciones por organismos externos;  "/>
    <m/>
    <m/>
    <m/>
    <m/>
    <m/>
    <x v="0"/>
    <x v="0"/>
  </r>
  <r>
    <x v="405"/>
    <s v="ISO/IEC 17025"/>
    <s v="h) cambios en el volumen y tipo de trabajo en el alcance de actividades de laboratorio;"/>
    <m/>
    <m/>
    <m/>
    <m/>
    <m/>
    <x v="0"/>
    <x v="0"/>
  </r>
  <r>
    <x v="406"/>
    <s v="ISO/IEC 17025"/>
    <s v="i) retroalimentación de los clientes y del personal;  "/>
    <m/>
    <m/>
    <m/>
    <m/>
    <m/>
    <x v="0"/>
    <x v="0"/>
  </r>
  <r>
    <x v="407"/>
    <s v="ISO/IEC 17025"/>
    <s v="j) quejas;  "/>
    <m/>
    <m/>
    <m/>
    <m/>
    <m/>
    <x v="0"/>
    <x v="0"/>
  </r>
  <r>
    <x v="408"/>
    <s v="ISO/IEC 17025"/>
    <s v="k) eficacia de cualquier mejora implementada;  "/>
    <m/>
    <m/>
    <m/>
    <m/>
    <m/>
    <x v="0"/>
    <x v="0"/>
  </r>
  <r>
    <x v="409"/>
    <s v="ISO/IEC 17025"/>
    <s v="l) adecuación de los recursos;"/>
    <m/>
    <m/>
    <m/>
    <m/>
    <m/>
    <x v="0"/>
    <x v="0"/>
  </r>
  <r>
    <x v="410"/>
    <s v="ISO/IEC 17025"/>
    <s v="m) resultados de la identificación de los riesgos;"/>
    <m/>
    <m/>
    <m/>
    <m/>
    <m/>
    <x v="0"/>
    <x v="0"/>
  </r>
  <r>
    <x v="411"/>
    <s v="ISO/IEC 17025"/>
    <s v="n) resultados del aseguramiento de la validez de los resultados; y"/>
    <m/>
    <m/>
    <m/>
    <m/>
    <m/>
    <x v="0"/>
    <x v="0"/>
  </r>
  <r>
    <x v="412"/>
    <s v="ISO/IEC 17025"/>
    <s v="o) otros factores pertinentes, tales como las actividades de seguimiento y la formación.   "/>
    <m/>
    <m/>
    <m/>
    <m/>
    <m/>
    <x v="0"/>
    <x v="0"/>
  </r>
  <r>
    <x v="413"/>
    <s v="ISO/IEC 17025"/>
    <s v="8.9.3 Las salidas de la revisión por la dirección deben registrar todas las decisiones y acciones relacionadas, al menos con:"/>
    <m/>
    <m/>
    <m/>
    <m/>
    <m/>
    <x v="0"/>
    <x v="0"/>
  </r>
  <r>
    <x v="414"/>
    <s v="ISO/IEC 17025"/>
    <s v="a) la eficacia del sistema de gestión y de sus procesos;  "/>
    <m/>
    <m/>
    <m/>
    <m/>
    <m/>
    <x v="0"/>
    <x v="0"/>
  </r>
  <r>
    <x v="415"/>
    <s v="ISO/IEC 17025"/>
    <s v="b) la mejora de las actividades de laboratorio relacionadas con el cumplimiento de los requisitos de este documento;"/>
    <m/>
    <m/>
    <m/>
    <m/>
    <m/>
    <x v="0"/>
    <x v="0"/>
  </r>
  <r>
    <x v="416"/>
    <s v="ISO/IEC 17025"/>
    <s v="c) la provisión de los recursos requeridos;"/>
    <m/>
    <m/>
    <m/>
    <m/>
    <m/>
    <x v="0"/>
    <x v="0"/>
  </r>
  <r>
    <x v="417"/>
    <s v="ISO/IEC 17025"/>
    <s v="d) cualquier necesidad de cambio."/>
    <m/>
    <m/>
    <m/>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18" applyNumberFormats="0" applyBorderFormats="0" applyFontFormats="0" applyPatternFormats="0" applyAlignmentFormats="0" applyWidthHeightFormats="1" dataCaption="Valores" updatedVersion="4" minRefreshableVersion="3" rowGrandTotals="0" colGrandTotals="0" itemPrintTitles="1" createdVersion="4" indent="0" compact="0" compactData="0" multipleFieldFilters="0">
  <location ref="A4:B4" firstHeaderRow="1" firstDataRow="1" firstDataCol="2" rowPageCount="1" colPageCount="1"/>
  <pivotFields count="10">
    <pivotField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5"/>
        <item x="108"/>
        <item x="109"/>
        <item x="110"/>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0"/>
        <item x="171"/>
        <item x="172"/>
        <item x="173"/>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7"/>
        <item x="228"/>
        <item x="229"/>
        <item x="230"/>
        <item x="231"/>
        <item x="232"/>
        <item x="234"/>
        <item x="235"/>
        <item x="236"/>
        <item x="237"/>
        <item x="238"/>
        <item x="239"/>
        <item x="240"/>
        <item x="241"/>
        <item x="243"/>
        <item x="245"/>
        <item x="247"/>
        <item x="248"/>
        <item x="249"/>
        <item x="250"/>
        <item x="251"/>
        <item x="252"/>
        <item x="253"/>
        <item x="254"/>
        <item x="256"/>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6">
        <item m="1" x="41"/>
        <item m="1" x="34"/>
        <item m="1" x="30"/>
        <item m="1" x="13"/>
        <item m="1" x="6"/>
        <item m="1" x="9"/>
        <item m="1" x="35"/>
        <item m="1" x="43"/>
        <item m="1" x="42"/>
        <item m="1" x="23"/>
        <item m="1" x="1"/>
        <item m="1" x="37"/>
        <item m="1" x="4"/>
        <item m="1" x="22"/>
        <item m="1" x="39"/>
        <item m="1" x="17"/>
        <item m="1" x="36"/>
        <item m="1" x="7"/>
        <item m="1" x="47"/>
        <item m="1" x="2"/>
        <item m="1" x="54"/>
        <item m="1" x="5"/>
        <item m="1" x="45"/>
        <item m="1" x="48"/>
        <item m="1" x="40"/>
        <item m="1" x="29"/>
        <item m="1" x="31"/>
        <item m="1" x="12"/>
        <item m="1" x="21"/>
        <item m="1" x="11"/>
        <item m="1" x="14"/>
        <item m="1" x="46"/>
        <item m="1" x="50"/>
        <item m="1" x="55"/>
        <item m="1" x="51"/>
        <item m="1" x="8"/>
        <item m="1" x="44"/>
        <item m="1" x="3"/>
        <item m="1" x="16"/>
        <item m="1" x="28"/>
        <item m="1" x="52"/>
        <item m="1" x="15"/>
        <item m="1" x="49"/>
        <item m="1" x="32"/>
        <item m="1" x="20"/>
        <item m="1" x="53"/>
        <item m="1" x="18"/>
        <item m="1" x="25"/>
        <item m="1" x="33"/>
        <item m="1" x="38"/>
        <item m="1" x="10"/>
        <item m="1" x="27"/>
        <item m="1" x="24"/>
        <item m="1" x="19"/>
        <item x="0"/>
        <item m="1" x="26"/>
      </items>
    </pivotField>
    <pivotField name="Tipo" axis="axisPage" compact="0" outline="0" multipleItemSelectionAllowed="1" showAll="0" defaultSubtotal="0">
      <items count="6">
        <item h="1" x="2"/>
        <item h="1" x="1"/>
        <item m="1" x="5"/>
        <item h="1" x="0"/>
        <item h="1" x="3"/>
        <item h="1" x="4"/>
      </items>
    </pivotField>
  </pivotFields>
  <rowFields count="2">
    <field x="0"/>
    <field x="8"/>
  </rowFields>
  <colItems count="1">
    <i/>
  </colItems>
  <pageFields count="1">
    <pageField fld="9" hier="-1"/>
  </pageFields>
  <formats count="5">
    <format dxfId="256">
      <pivotArea dataOnly="0" labelOnly="1" outline="0" fieldPosition="0">
        <references count="1">
          <reference field="8" count="0"/>
        </references>
      </pivotArea>
    </format>
    <format dxfId="255">
      <pivotArea field="8" type="button" dataOnly="0" labelOnly="1" outline="0" axis="axisRow" fieldPosition="2"/>
    </format>
    <format dxfId="254">
      <pivotArea field="9" type="button" dataOnly="0" labelOnly="1" outline="0" axis="axisPage" fieldPosition="0"/>
    </format>
    <format dxfId="253">
      <pivotArea dataOnly="0" labelOnly="1" outline="0" fieldPosition="0">
        <references count="1">
          <reference field="9" count="0"/>
        </references>
      </pivotArea>
    </format>
    <format dxfId="252">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Fase 1" cacheId="17"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7"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h="1" x="0"/>
        <item x="2"/>
        <item x="1"/>
        <item x="4"/>
        <item x="3"/>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 compact="0" outline="0" dragToRow="0" dragToCol="0" dragToPage="0" showAll="0" defaultSubtotal="0"/>
  </pivotFields>
  <rowFields count="1">
    <field x="7"/>
  </rowFields>
  <rowItems count="5">
    <i>
      <x v="1"/>
    </i>
    <i>
      <x v="4"/>
    </i>
    <i>
      <x v="2"/>
    </i>
    <i>
      <x v="3"/>
    </i>
    <i t="grand">
      <x/>
    </i>
  </rowItems>
  <colItems count="1">
    <i/>
  </colItems>
  <dataFields count="1">
    <dataField name="Nro. de requisitos revisados" fld="7" subtotal="count" baseField="8" baseItem="0"/>
  </dataFields>
  <formats count="20">
    <format dxfId="158">
      <pivotArea dataOnly="0" labelOnly="1" outline="0" fieldPosition="0">
        <references count="1">
          <reference field="7" count="0"/>
        </references>
      </pivotArea>
    </format>
    <format dxfId="157">
      <pivotArea dataOnly="0" labelOnly="1" outline="0" fieldPosition="0">
        <references count="1">
          <reference field="7" count="0"/>
        </references>
      </pivotArea>
    </format>
    <format dxfId="156">
      <pivotArea dataOnly="0" labelOnly="1" outline="0" fieldPosition="0">
        <references count="1">
          <reference field="7" count="0"/>
        </references>
      </pivotArea>
    </format>
    <format dxfId="155">
      <pivotArea dataOnly="0" labelOnly="1" outline="0" axis="axisValues" fieldPosition="0"/>
    </format>
    <format dxfId="154">
      <pivotArea field="7" type="button" dataOnly="0" labelOnly="1" outline="0" axis="axisRow" fieldPosition="0"/>
    </format>
    <format dxfId="153">
      <pivotArea dataOnly="0" labelOnly="1" outline="0" axis="axisValues" fieldPosition="0"/>
    </format>
    <format dxfId="152">
      <pivotArea field="7" type="button" dataOnly="0" labelOnly="1" outline="0" axis="axisRow" fieldPosition="0"/>
    </format>
    <format dxfId="151">
      <pivotArea dataOnly="0" labelOnly="1" outline="0" axis="axisValues" fieldPosition="0"/>
    </format>
    <format dxfId="150">
      <pivotArea grandRow="1" outline="0" collapsedLevelsAreSubtotals="1" fieldPosition="0"/>
    </format>
    <format dxfId="149">
      <pivotArea dataOnly="0" labelOnly="1" grandRow="1" outline="0" fieldPosition="0"/>
    </format>
    <format dxfId="148">
      <pivotArea field="7" type="button" dataOnly="0" labelOnly="1" outline="0" axis="axisRow" fieldPosition="0"/>
    </format>
    <format dxfId="147">
      <pivotArea dataOnly="0" labelOnly="1" outline="0" axis="axisValues" fieldPosition="0"/>
    </format>
    <format dxfId="146">
      <pivotArea outline="0" collapsedLevelsAreSubtotals="1" fieldPosition="0">
        <references count="1">
          <reference field="7" count="0" selected="0"/>
        </references>
      </pivotArea>
    </format>
    <format dxfId="145">
      <pivotArea field="7" type="button" dataOnly="0" labelOnly="1" outline="0" axis="axisRow" fieldPosition="0"/>
    </format>
    <format dxfId="144">
      <pivotArea type="all" dataOnly="0" outline="0" fieldPosition="0"/>
    </format>
    <format dxfId="143">
      <pivotArea outline="0" collapsedLevelsAreSubtotals="1" fieldPosition="0">
        <references count="1">
          <reference field="7" count="0" selected="0"/>
        </references>
      </pivotArea>
    </format>
    <format dxfId="142">
      <pivotArea dataOnly="0" labelOnly="1" outline="0" fieldPosition="0">
        <references count="1">
          <reference field="7" count="0"/>
        </references>
      </pivotArea>
    </format>
    <format dxfId="141">
      <pivotArea dataOnly="0" labelOnly="1" grandRow="1" outline="0" fieldPosition="0"/>
    </format>
    <format dxfId="140">
      <pivotArea grandRow="1" outline="0" collapsedLevelsAreSubtotals="1" fieldPosition="0"/>
    </format>
    <format dxfId="139">
      <pivotArea outline="0" collapsedLevelsAreSubtotals="1" fieldPosition="0">
        <references count="1">
          <reference field="7" count="0" selected="0"/>
        </references>
      </pivotArea>
    </format>
  </formats>
  <conditionalFormats count="1">
    <conditionalFormat priority="1">
      <pivotAreas count="1">
        <pivotArea type="data" outline="0" collapsedLevelsAreSubtotals="1" fieldPosition="0">
          <references count="2">
            <reference field="4294967294" count="1" selected="0">
              <x v="0"/>
            </reference>
            <reference field="7" count="4" selected="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3" cacheId="17"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12" firstHeaderRow="1" firstDataRow="1" firstDataCol="1"/>
  <pivotFields count="1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compact="0" outline="0" showAll="0" defaultSubtotal="0"/>
    <pivotField name="Tipo de conclusión" axis="axisRow" dataField="1" compact="0" outline="0" showAll="0" defaultSubtotal="0">
      <items count="5">
        <item h="1" x="0"/>
        <item x="2"/>
        <item x="3"/>
        <item x="1"/>
        <item x="4"/>
      </items>
    </pivotField>
    <pivotField compact="0" outline="0" dragToRow="0" dragToCol="0" dragToPage="0" showAll="0" defaultSubtotal="0"/>
  </pivotFields>
  <rowFields count="1">
    <field x="9"/>
  </rowFields>
  <rowItems count="5">
    <i>
      <x v="1"/>
    </i>
    <i>
      <x v="2"/>
    </i>
    <i>
      <x v="3"/>
    </i>
    <i>
      <x v="4"/>
    </i>
    <i t="grand">
      <x/>
    </i>
  </rowItems>
  <colItems count="1">
    <i/>
  </colItems>
  <dataFields count="1">
    <dataField name="Cantidad requisitos" fld="9" subtotal="count" baseField="0" baseItem="0"/>
  </dataFields>
  <formats count="14">
    <format dxfId="138">
      <pivotArea dataOnly="0" labelOnly="1" outline="0" axis="axisValues" fieldPosition="0"/>
    </format>
    <format dxfId="137">
      <pivotArea field="7" type="button" dataOnly="0" labelOnly="1" outline="0"/>
    </format>
    <format dxfId="136">
      <pivotArea dataOnly="0" labelOnly="1" outline="0" axis="axisValues" fieldPosition="0"/>
    </format>
    <format dxfId="135">
      <pivotArea field="7" type="button" dataOnly="0" labelOnly="1" outline="0"/>
    </format>
    <format dxfId="134">
      <pivotArea dataOnly="0" labelOnly="1" outline="0" axis="axisValues" fieldPosition="0"/>
    </format>
    <format dxfId="133">
      <pivotArea grandRow="1" outline="0" collapsedLevelsAreSubtotals="1" fieldPosition="0"/>
    </format>
    <format dxfId="132">
      <pivotArea dataOnly="0" labelOnly="1" grandRow="1" outline="0" fieldPosition="0"/>
    </format>
    <format dxfId="131">
      <pivotArea field="7" type="button" dataOnly="0" labelOnly="1" outline="0"/>
    </format>
    <format dxfId="130">
      <pivotArea field="7" type="button" dataOnly="0" labelOnly="1" outline="0"/>
    </format>
    <format dxfId="129">
      <pivotArea field="9" type="button" dataOnly="0" labelOnly="1" outline="0" axis="axisRow" fieldPosition="0"/>
    </format>
    <format dxfId="128">
      <pivotArea type="all" dataOnly="0" outline="0" fieldPosition="0"/>
    </format>
    <format dxfId="127">
      <pivotArea dataOnly="0" labelOnly="1" outline="0" axis="axisValues" fieldPosition="0"/>
    </format>
    <format dxfId="126">
      <pivotArea dataOnly="0" labelOnly="1" outline="0" fieldPosition="0">
        <references count="1">
          <reference field="9" count="0"/>
        </references>
      </pivotArea>
    </format>
    <format dxfId="125">
      <pivotArea dataOnly="0" labelOnly="1" outline="0" fieldPosition="0">
        <references count="1">
          <reference field="9" count="0"/>
        </references>
      </pivotArea>
    </format>
  </formats>
  <conditionalFormats count="1">
    <conditionalFormat priority="1">
      <pivotAreas count="1">
        <pivotArea type="data" outline="0" collapsedLevelsAreSubtotals="1" fieldPosition="0">
          <references count="2">
            <reference field="4294967294" count="1" selected="0">
              <x v="0"/>
            </reference>
            <reference field="9" count="2" selected="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NC" cacheId="17"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2"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h="1" x="2"/>
        <item x="3"/>
        <item h="1" x="1"/>
        <item h="1" x="4"/>
      </items>
    </pivotField>
    <pivotField compact="0" outline="0" dragToRow="0" dragToCol="0" dragToPage="0" showAll="0" defaultSubtotal="0"/>
  </pivotFields>
  <rowFields count="3">
    <field x="1"/>
    <field x="0"/>
    <field x="8"/>
  </rowFields>
  <rowItems count="1">
    <i>
      <x v="4"/>
      <x v="4"/>
      <x/>
    </i>
  </rowItems>
  <colItems count="1">
    <i/>
  </colItems>
  <pageFields count="1">
    <pageField fld="9" hier="-1"/>
  </pageFields>
  <formats count="47">
    <format dxfId="124">
      <pivotArea dataOnly="0" labelOnly="1" outline="0" axis="axisValues" fieldPosition="0"/>
    </format>
    <format dxfId="123">
      <pivotArea field="7" type="button" dataOnly="0" labelOnly="1" outline="0"/>
    </format>
    <format dxfId="122">
      <pivotArea dataOnly="0" labelOnly="1" outline="0" axis="axisValues" fieldPosition="0"/>
    </format>
    <format dxfId="121">
      <pivotArea field="7" type="button" dataOnly="0" labelOnly="1" outline="0"/>
    </format>
    <format dxfId="120">
      <pivotArea dataOnly="0" labelOnly="1" outline="0" axis="axisValues" fieldPosition="0"/>
    </format>
    <format dxfId="119">
      <pivotArea grandRow="1" outline="0" collapsedLevelsAreSubtotals="1" fieldPosition="0"/>
    </format>
    <format dxfId="118">
      <pivotArea dataOnly="0" labelOnly="1" grandRow="1" outline="0" fieldPosition="0"/>
    </format>
    <format dxfId="117">
      <pivotArea field="7" type="button" dataOnly="0" labelOnly="1" outline="0"/>
    </format>
    <format dxfId="116">
      <pivotArea dataOnly="0" labelOnly="1" outline="0" axis="axisValues" fieldPosition="0"/>
    </format>
    <format dxfId="115">
      <pivotArea field="7" type="button" dataOnly="0" labelOnly="1" outline="0"/>
    </format>
    <format dxfId="114">
      <pivotArea field="9" type="button" dataOnly="0" labelOnly="1" outline="0" axis="axisPage" fieldPosition="0"/>
    </format>
    <format dxfId="113">
      <pivotArea field="0" type="button" dataOnly="0" labelOnly="1" outline="0" axis="axisRow" fieldPosition="1"/>
    </format>
    <format dxfId="112">
      <pivotArea field="8" type="button" dataOnly="0" labelOnly="1" outline="0" axis="axisRow" fieldPosition="2"/>
    </format>
    <format dxfId="111">
      <pivotArea field="9" type="button" dataOnly="0" labelOnly="1" outline="0" axis="axisPage" fieldPosition="0"/>
    </format>
    <format dxfId="110">
      <pivotArea dataOnly="0" labelOnly="1" outline="0" fieldPosition="0">
        <references count="1">
          <reference field="9" count="0"/>
        </references>
      </pivotArea>
    </format>
    <format dxfId="109">
      <pivotArea field="9" type="button" dataOnly="0" labelOnly="1" outline="0" axis="axisPage" fieldPosition="0"/>
    </format>
    <format dxfId="108">
      <pivotArea field="9" type="button" dataOnly="0" labelOnly="1" outline="0" axis="axisPage" fieldPosition="0"/>
    </format>
    <format dxfId="107">
      <pivotArea field="9" type="button" dataOnly="0" labelOnly="1" outline="0" axis="axisPage" fieldPosition="0"/>
    </format>
    <format dxfId="106">
      <pivotArea field="9" type="button" dataOnly="0" labelOnly="1" outline="0" axis="axisPage" fieldPosition="0"/>
    </format>
    <format dxfId="105">
      <pivotArea field="9" type="button" dataOnly="0" labelOnly="1" outline="0" axis="axisPage" fieldPosition="0"/>
    </format>
    <format dxfId="104">
      <pivotArea field="9" type="button" dataOnly="0" labelOnly="1" outline="0" axis="axisPage" fieldPosition="0"/>
    </format>
    <format dxfId="103">
      <pivotArea field="0" type="button" dataOnly="0" labelOnly="1" outline="0" axis="axisRow" fieldPosition="1"/>
    </format>
    <format dxfId="102">
      <pivotArea field="8" type="button" dataOnly="0" labelOnly="1" outline="0" axis="axisRow" fieldPosition="2"/>
    </format>
    <format dxfId="101">
      <pivotArea field="9" type="button" dataOnly="0" labelOnly="1" outline="0" axis="axisPage" fieldPosition="0"/>
    </format>
    <format dxfId="100">
      <pivotArea dataOnly="0" labelOnly="1" outline="0" fieldPosition="0">
        <references count="1">
          <reference field="9" count="0"/>
        </references>
      </pivotArea>
    </format>
    <format dxfId="99">
      <pivotArea dataOnly="0" labelOnly="1" outline="0" fieldPosition="0">
        <references count="2">
          <reference field="0" count="1" selected="0">
            <x v="34"/>
          </reference>
          <reference field="8" count="1">
            <x v="0"/>
          </reference>
        </references>
      </pivotArea>
    </format>
    <format dxfId="98">
      <pivotArea dataOnly="0" labelOnly="1" outline="0" fieldPosition="0">
        <references count="2">
          <reference field="0" count="1" selected="0">
            <x v="38"/>
          </reference>
          <reference field="8" count="1">
            <x v="0"/>
          </reference>
        </references>
      </pivotArea>
    </format>
    <format dxfId="97">
      <pivotArea dataOnly="0" labelOnly="1" outline="0" fieldPosition="0">
        <references count="2">
          <reference field="0" count="1" selected="0">
            <x v="179"/>
          </reference>
          <reference field="8" count="1">
            <x v="0"/>
          </reference>
        </references>
      </pivotArea>
    </format>
    <format dxfId="96">
      <pivotArea dataOnly="0" labelOnly="1" outline="0" fieldPosition="0">
        <references count="2">
          <reference field="0" count="1" selected="0">
            <x v="247"/>
          </reference>
          <reference field="8" count="1">
            <x v="0"/>
          </reference>
        </references>
      </pivotArea>
    </format>
    <format dxfId="95">
      <pivotArea dataOnly="0" labelOnly="1" outline="0" fieldPosition="0">
        <references count="2">
          <reference field="0" count="1" selected="0">
            <x v="308"/>
          </reference>
          <reference field="8" count="1">
            <x v="0"/>
          </reference>
        </references>
      </pivotArea>
    </format>
    <format dxfId="94">
      <pivotArea type="all" dataOnly="0" outline="0" fieldPosition="0"/>
    </format>
    <format dxfId="93">
      <pivotArea field="0" type="button" dataOnly="0" labelOnly="1" outline="0" axis="axisRow" fieldPosition="1"/>
    </format>
    <format dxfId="92">
      <pivotArea field="0" type="button" dataOnly="0" labelOnly="1" outline="0" axis="axisRow" fieldPosition="1"/>
    </format>
    <format dxfId="91">
      <pivotArea dataOnly="0" labelOnly="1" outline="0" fieldPosition="0">
        <references count="1">
          <reference field="0" count="0"/>
        </references>
      </pivotArea>
    </format>
    <format dxfId="90">
      <pivotArea dataOnly="0" labelOnly="1" outline="0" fieldPosition="0">
        <references count="1">
          <reference field="8" count="0"/>
        </references>
      </pivotArea>
    </format>
    <format dxfId="89">
      <pivotArea field="1" type="button" dataOnly="0" labelOnly="1" outline="0" axis="axisRow" fieldPosition="0"/>
    </format>
    <format dxfId="88">
      <pivotArea dataOnly="0" labelOnly="1" outline="0" fieldPosition="0">
        <references count="1">
          <reference field="1" count="0"/>
        </references>
      </pivotArea>
    </format>
    <format dxfId="87">
      <pivotArea dataOnly="0" labelOnly="1" outline="0" fieldPosition="0">
        <references count="1">
          <reference field="1" count="0"/>
        </references>
      </pivotArea>
    </format>
    <format dxfId="86">
      <pivotArea dataOnly="0" labelOnly="1" outline="0" fieldPosition="0">
        <references count="1">
          <reference field="8" count="0"/>
        </references>
      </pivotArea>
    </format>
    <format dxfId="85">
      <pivotArea field="9" type="button" dataOnly="0" labelOnly="1" outline="0" axis="axisPage" fieldPosition="0"/>
    </format>
    <format dxfId="84">
      <pivotArea field="9" type="button" dataOnly="0" labelOnly="1" outline="0" axis="axisPage" fieldPosition="0"/>
    </format>
    <format dxfId="83">
      <pivotArea dataOnly="0" labelOnly="1" outline="0" fieldPosition="0">
        <references count="1">
          <reference field="8" count="0"/>
        </references>
      </pivotArea>
    </format>
    <format dxfId="82">
      <pivotArea dataOnly="0" labelOnly="1" outline="0" fieldPosition="0">
        <references count="1">
          <reference field="1" count="1">
            <x v="2"/>
          </reference>
        </references>
      </pivotArea>
    </format>
    <format dxfId="81">
      <pivotArea dataOnly="0" labelOnly="1" outline="0" fieldPosition="0">
        <references count="2">
          <reference field="0" count="1">
            <x v="356"/>
          </reference>
          <reference field="1" count="1" selected="0">
            <x v="2"/>
          </reference>
        </references>
      </pivotArea>
    </format>
    <format dxfId="80">
      <pivotArea dataOnly="0" labelOnly="1" outline="0" fieldPosition="0">
        <references count="3">
          <reference field="0" count="1" selected="0">
            <x v="356"/>
          </reference>
          <reference field="1" count="1" selected="0">
            <x v="2"/>
          </reference>
          <reference field="8" count="1">
            <x v="0"/>
          </reference>
        </references>
      </pivotArea>
    </format>
    <format dxfId="79">
      <pivotArea type="all" dataOnly="0" outline="0" fieldPosition="0"/>
    </format>
    <format dxfId="78">
      <pivotArea type="all" dataOnly="0" outline="0" fieldPosition="0"/>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AM" cacheId="17"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1" firstHeaderRow="1" firstDataRow="1" firstDataCol="3" rowPageCount="1" colPageCount="1"/>
  <pivotFields count="11">
    <pivotField name="Numeral" axis="axisRow" compact="0" outline="0" showAll="0" defaultSubtotal="0">
      <items count="418">
        <item x="0"/>
        <item x="1"/>
        <item x="2"/>
        <item x="4"/>
        <item x="5"/>
        <item x="6"/>
        <item x="9"/>
        <item x="10"/>
        <item x="11"/>
        <item x="13"/>
        <item x="14"/>
        <item x="15"/>
        <item x="16"/>
        <item x="17"/>
        <item x="19"/>
        <item x="21"/>
        <item x="26"/>
        <item x="27"/>
        <item x="28"/>
        <item x="29"/>
        <item x="31"/>
        <item x="32"/>
        <item x="33"/>
        <item x="34"/>
        <item x="35"/>
        <item x="36"/>
        <item x="37"/>
        <item x="38"/>
        <item x="39"/>
        <item x="40"/>
        <item x="41"/>
        <item x="42"/>
        <item x="43"/>
        <item x="45"/>
        <item x="48"/>
        <item x="50"/>
        <item x="51"/>
        <item x="52"/>
        <item x="53"/>
        <item x="54"/>
        <item x="55"/>
        <item x="56"/>
        <item x="57"/>
        <item x="58"/>
        <item x="59"/>
        <item x="60"/>
        <item x="61"/>
        <item x="63"/>
        <item x="64"/>
        <item x="66"/>
        <item x="68"/>
        <item x="69"/>
        <item x="71"/>
        <item x="72"/>
        <item x="73"/>
        <item x="74"/>
        <item x="75"/>
        <item x="76"/>
        <item x="88"/>
        <item x="89"/>
        <item x="90"/>
        <item x="91"/>
        <item x="92"/>
        <item x="93"/>
        <item x="94"/>
        <item x="95"/>
        <item x="96"/>
        <item x="97"/>
        <item x="98"/>
        <item x="99"/>
        <item x="78"/>
        <item x="79"/>
        <item x="80"/>
        <item x="83"/>
        <item x="84"/>
        <item x="85"/>
        <item x="86"/>
        <item x="87"/>
        <item x="100"/>
        <item x="101"/>
        <item x="102"/>
        <item x="103"/>
        <item x="104"/>
        <item x="108"/>
        <item x="109"/>
        <item x="111"/>
        <item x="112"/>
        <item x="113"/>
        <item x="114"/>
        <item x="115"/>
        <item x="116"/>
        <item x="118"/>
        <item x="119"/>
        <item x="120"/>
        <item x="121"/>
        <item x="122"/>
        <item x="123"/>
        <item x="124"/>
        <item x="125"/>
        <item x="126"/>
        <item x="127"/>
        <item x="128"/>
        <item x="129"/>
        <item x="130"/>
        <item x="131"/>
        <item x="132"/>
        <item x="133"/>
        <item x="136"/>
        <item x="137"/>
        <item x="138"/>
        <item x="139"/>
        <item x="140"/>
        <item x="141"/>
        <item x="142"/>
        <item x="309"/>
        <item x="310"/>
        <item x="312"/>
        <item x="313"/>
        <item x="314"/>
        <item x="315"/>
        <item x="316"/>
        <item x="317"/>
        <item x="318"/>
        <item x="319"/>
        <item x="320"/>
        <item x="321"/>
        <item x="322"/>
        <item x="323"/>
        <item x="324"/>
        <item x="325"/>
        <item x="326"/>
        <item x="327"/>
        <item x="328"/>
        <item x="329"/>
        <item x="330"/>
        <item x="331"/>
        <item x="143"/>
        <item x="146"/>
        <item x="147"/>
        <item x="150"/>
        <item x="151"/>
        <item x="152"/>
        <item x="153"/>
        <item x="159"/>
        <item x="160"/>
        <item x="161"/>
        <item x="162"/>
        <item x="166"/>
        <item x="167"/>
        <item x="168"/>
        <item x="169"/>
        <item x="174"/>
        <item x="176"/>
        <item x="177"/>
        <item x="178"/>
        <item x="179"/>
        <item x="180"/>
        <item x="182"/>
        <item x="183"/>
        <item x="184"/>
        <item x="185"/>
        <item x="186"/>
        <item x="187"/>
        <item x="188"/>
        <item x="189"/>
        <item x="190"/>
        <item x="192"/>
        <item x="193"/>
        <item x="195"/>
        <item x="196"/>
        <item x="198"/>
        <item x="199"/>
        <item x="200"/>
        <item x="202"/>
        <item x="203"/>
        <item x="204"/>
        <item x="207"/>
        <item x="208"/>
        <item x="210"/>
        <item x="211"/>
        <item x="212"/>
        <item x="213"/>
        <item x="214"/>
        <item x="215"/>
        <item x="216"/>
        <item x="217"/>
        <item x="218"/>
        <item x="219"/>
        <item x="220"/>
        <item x="221"/>
        <item x="222"/>
        <item x="224"/>
        <item x="226"/>
        <item x="228"/>
        <item x="229"/>
        <item x="230"/>
        <item x="231"/>
        <item x="232"/>
        <item x="234"/>
        <item x="235"/>
        <item x="236"/>
        <item x="237"/>
        <item x="238"/>
        <item x="239"/>
        <item x="240"/>
        <item x="241"/>
        <item x="243"/>
        <item x="245"/>
        <item x="247"/>
        <item x="248"/>
        <item x="249"/>
        <item x="250"/>
        <item x="251"/>
        <item x="252"/>
        <item x="253"/>
        <item x="254"/>
        <item x="256"/>
        <item x="258"/>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3"/>
        <item x="364"/>
        <item x="365"/>
        <item x="366"/>
        <item x="367"/>
        <item x="368"/>
        <item x="369"/>
        <item x="370"/>
        <item x="371"/>
        <item x="372"/>
        <item x="373"/>
        <item x="374"/>
        <item x="375"/>
        <item x="376"/>
        <item x="377"/>
        <item x="378"/>
        <item x="379"/>
        <item x="380"/>
        <item x="381"/>
        <item x="382"/>
        <item x="383"/>
        <item x="385"/>
        <item x="386"/>
        <item x="387"/>
        <item x="388"/>
        <item x="389"/>
        <item x="390"/>
        <item x="391"/>
        <item x="392"/>
        <item x="393"/>
        <item x="394"/>
        <item x="396"/>
        <item x="397"/>
        <item x="399"/>
        <item x="400"/>
        <item x="401"/>
        <item x="402"/>
        <item x="403"/>
        <item x="404"/>
        <item x="405"/>
        <item x="406"/>
        <item x="407"/>
        <item x="408"/>
        <item x="409"/>
        <item x="410"/>
        <item x="411"/>
        <item x="412"/>
        <item x="413"/>
        <item x="414"/>
        <item x="415"/>
        <item x="416"/>
        <item x="417"/>
        <item x="170"/>
        <item x="171"/>
        <item x="172"/>
        <item x="173"/>
        <item x="227"/>
        <item x="259"/>
        <item x="260"/>
        <item x="261"/>
        <item x="262"/>
        <item x="263"/>
        <item x="264"/>
        <item x="265"/>
        <item x="266"/>
        <item x="267"/>
        <item x="268"/>
        <item x="269"/>
        <item x="270"/>
        <item x="271"/>
        <item x="272"/>
        <item x="273"/>
        <item x="274"/>
        <item x="105"/>
        <item x="110"/>
        <item x="3"/>
        <item x="7"/>
        <item x="8"/>
        <item x="12"/>
        <item x="18"/>
        <item x="20"/>
        <item x="22"/>
        <item x="23"/>
        <item x="24"/>
        <item x="25"/>
        <item x="30"/>
        <item x="44"/>
        <item x="46"/>
        <item x="47"/>
        <item x="49"/>
        <item x="62"/>
        <item x="65"/>
        <item x="67"/>
        <item x="70"/>
        <item x="77"/>
        <item x="106"/>
        <item x="117"/>
        <item x="134"/>
        <item x="135"/>
        <item x="144"/>
        <item x="145"/>
        <item x="148"/>
        <item x="149"/>
        <item x="81"/>
        <item x="154"/>
        <item x="155"/>
        <item x="156"/>
        <item x="157"/>
        <item x="158"/>
        <item x="82"/>
        <item x="163"/>
        <item x="164"/>
        <item x="165"/>
        <item x="175"/>
        <item x="181"/>
        <item x="191"/>
        <item x="194"/>
        <item x="197"/>
        <item x="201"/>
        <item x="205"/>
        <item x="206"/>
        <item x="209"/>
        <item x="223"/>
        <item x="225"/>
        <item x="233"/>
        <item x="242"/>
        <item x="244"/>
        <item x="246"/>
        <item x="255"/>
        <item x="257"/>
        <item x="311"/>
        <item x="336"/>
        <item x="355"/>
        <item x="362"/>
        <item x="384"/>
        <item x="395"/>
        <item x="398"/>
        <item x="107"/>
      </items>
    </pivotField>
    <pivotField name="NORMA/_x000a_CRITERIO" axis="axisRow" compact="0" outline="0" showAll="0" defaultSubtotal="0">
      <items count="8">
        <item x="4"/>
        <item x="3"/>
        <item x="2"/>
        <item x="1"/>
        <item x="0"/>
        <item x="5"/>
        <item x="6"/>
        <item x="7"/>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x="0"/>
        <item x="2"/>
        <item x="1"/>
        <item x="4"/>
        <item x="3"/>
      </items>
    </pivotField>
    <pivotField axis="axisRow" compact="0" outline="0" showAll="0" defaultSubtotal="0">
      <items count="2">
        <item x="0"/>
        <item m="1" x="1"/>
      </items>
    </pivotField>
    <pivotField name="Tipo de conclusión: " axis="axisPage" compact="0" outline="0" multipleItemSelectionAllowed="1" showAll="0" defaultSubtotal="0">
      <items count="5">
        <item h="1" x="0"/>
        <item x="2"/>
        <item h="1" x="3"/>
        <item h="1" x="1"/>
        <item h="1" x="4"/>
      </items>
    </pivotField>
    <pivotField compact="0" outline="0" dragToRow="0" dragToCol="0" dragToPage="0" showAll="0" defaultSubtotal="0"/>
  </pivotFields>
  <rowFields count="3">
    <field x="1"/>
    <field x="0"/>
    <field x="8"/>
  </rowFields>
  <rowItems count="1">
    <i>
      <x v="3"/>
      <x v="355"/>
      <x/>
    </i>
  </rowItems>
  <colItems count="1">
    <i/>
  </colItems>
  <pageFields count="1">
    <pageField fld="9" hier="-1"/>
  </pageFields>
  <formats count="49">
    <format dxfId="77">
      <pivotArea dataOnly="0" labelOnly="1" outline="0" axis="axisValues" fieldPosition="0"/>
    </format>
    <format dxfId="76">
      <pivotArea field="7" type="button" dataOnly="0" labelOnly="1" outline="0"/>
    </format>
    <format dxfId="75">
      <pivotArea dataOnly="0" labelOnly="1" outline="0" axis="axisValues" fieldPosition="0"/>
    </format>
    <format dxfId="74">
      <pivotArea field="7" type="button" dataOnly="0" labelOnly="1" outline="0"/>
    </format>
    <format dxfId="73">
      <pivotArea dataOnly="0" labelOnly="1" outline="0" axis="axisValues" fieldPosition="0"/>
    </format>
    <format dxfId="72">
      <pivotArea grandRow="1" outline="0" collapsedLevelsAreSubtotals="1" fieldPosition="0"/>
    </format>
    <format dxfId="71">
      <pivotArea dataOnly="0" labelOnly="1" grandRow="1" outline="0" fieldPosition="0"/>
    </format>
    <format dxfId="70">
      <pivotArea field="7" type="button" dataOnly="0" labelOnly="1" outline="0"/>
    </format>
    <format dxfId="69">
      <pivotArea dataOnly="0" labelOnly="1" outline="0" axis="axisValues" fieldPosition="0"/>
    </format>
    <format dxfId="68">
      <pivotArea field="7" type="button" dataOnly="0" labelOnly="1" outline="0"/>
    </format>
    <format dxfId="67">
      <pivotArea field="9" type="button" dataOnly="0" labelOnly="1" outline="0" axis="axisPage" fieldPosition="0"/>
    </format>
    <format dxfId="66">
      <pivotArea field="0" type="button" dataOnly="0" labelOnly="1" outline="0" axis="axisRow" fieldPosition="1"/>
    </format>
    <format dxfId="65">
      <pivotArea field="8" type="button" dataOnly="0" labelOnly="1" outline="0" axis="axisRow" fieldPosition="2"/>
    </format>
    <format dxfId="64">
      <pivotArea field="9" type="button" dataOnly="0" labelOnly="1" outline="0" axis="axisPage" fieldPosition="0"/>
    </format>
    <format dxfId="63">
      <pivotArea dataOnly="0" labelOnly="1" outline="0" fieldPosition="0">
        <references count="1">
          <reference field="9" count="0"/>
        </references>
      </pivotArea>
    </format>
    <format dxfId="62">
      <pivotArea field="9" type="button" dataOnly="0" labelOnly="1" outline="0" axis="axisPage" fieldPosition="0"/>
    </format>
    <format dxfId="61">
      <pivotArea field="9" type="button" dataOnly="0" labelOnly="1" outline="0" axis="axisPage" fieldPosition="0"/>
    </format>
    <format dxfId="60">
      <pivotArea field="9" type="button" dataOnly="0" labelOnly="1" outline="0" axis="axisPage" fieldPosition="0"/>
    </format>
    <format dxfId="59">
      <pivotArea field="9" type="button" dataOnly="0" labelOnly="1" outline="0" axis="axisPage" fieldPosition="0"/>
    </format>
    <format dxfId="58">
      <pivotArea field="9" type="button" dataOnly="0" labelOnly="1" outline="0" axis="axisPage" fieldPosition="0"/>
    </format>
    <format dxfId="57">
      <pivotArea field="9" type="button" dataOnly="0" labelOnly="1" outline="0" axis="axisPage" fieldPosition="0"/>
    </format>
    <format dxfId="56">
      <pivotArea field="0" type="button" dataOnly="0" labelOnly="1" outline="0" axis="axisRow" fieldPosition="1"/>
    </format>
    <format dxfId="55">
      <pivotArea field="8" type="button" dataOnly="0" labelOnly="1" outline="0" axis="axisRow" fieldPosition="2"/>
    </format>
    <format dxfId="54">
      <pivotArea field="9" type="button" dataOnly="0" labelOnly="1" outline="0" axis="axisPage" fieldPosition="0"/>
    </format>
    <format dxfId="53">
      <pivotArea dataOnly="0" labelOnly="1" outline="0" fieldPosition="0">
        <references count="1">
          <reference field="9" count="0"/>
        </references>
      </pivotArea>
    </format>
    <format dxfId="52">
      <pivotArea field="0" type="button" dataOnly="0" labelOnly="1" outline="0" axis="axisRow" fieldPosition="1"/>
    </format>
    <format dxfId="51">
      <pivotArea field="8" type="button" dataOnly="0" labelOnly="1" outline="0" axis="axisRow" fieldPosition="2"/>
    </format>
    <format dxfId="50">
      <pivotArea field="8" type="button" dataOnly="0" labelOnly="1" outline="0" axis="axisRow" fieldPosition="2"/>
    </format>
    <format dxfId="49">
      <pivotArea field="8" type="button" dataOnly="0" labelOnly="1" outline="0" axis="axisRow" fieldPosition="2"/>
    </format>
    <format dxfId="48">
      <pivotArea dataOnly="0" labelOnly="1" outline="0" fieldPosition="0">
        <references count="1">
          <reference field="0" count="0"/>
        </references>
      </pivotArea>
    </format>
    <format dxfId="47">
      <pivotArea field="8" type="button" dataOnly="0" labelOnly="1" outline="0" axis="axisRow" fieldPosition="2"/>
    </format>
    <format dxfId="46">
      <pivotArea dataOnly="0" labelOnly="1" outline="0" fieldPosition="0">
        <references count="2">
          <reference field="0" count="1" selected="0">
            <x v="2"/>
          </reference>
          <reference field="8" count="1">
            <x v="0"/>
          </reference>
        </references>
      </pivotArea>
    </format>
    <format dxfId="45">
      <pivotArea dataOnly="0" labelOnly="1" outline="0" fieldPosition="0">
        <references count="2">
          <reference field="0" count="1" selected="0">
            <x v="9"/>
          </reference>
          <reference field="8" count="1">
            <x v="0"/>
          </reference>
        </references>
      </pivotArea>
    </format>
    <format dxfId="44">
      <pivotArea dataOnly="0" labelOnly="1" outline="0" fieldPosition="0">
        <references count="1">
          <reference field="9" count="0"/>
        </references>
      </pivotArea>
    </format>
    <format dxfId="43">
      <pivotArea field="1" type="button" dataOnly="0" labelOnly="1" outline="0" axis="axisRow" fieldPosition="0"/>
    </format>
    <format dxfId="42">
      <pivotArea field="9" type="button" dataOnly="0" labelOnly="1" outline="0" axis="axisPage" fieldPosition="0"/>
    </format>
    <format dxfId="41">
      <pivotArea dataOnly="0" labelOnly="1" outline="0" fieldPosition="0">
        <references count="1">
          <reference field="1" count="0"/>
        </references>
      </pivotArea>
    </format>
    <format dxfId="40">
      <pivotArea field="1" type="button" dataOnly="0" labelOnly="1" outline="0" axis="axisRow" fieldPosition="0"/>
    </format>
    <format dxfId="39">
      <pivotArea field="0" type="button" dataOnly="0" labelOnly="1" outline="0" axis="axisRow" fieldPosition="1"/>
    </format>
    <format dxfId="38">
      <pivotArea field="1" type="button" dataOnly="0" labelOnly="1" outline="0" axis="axisRow" fieldPosition="0"/>
    </format>
    <format dxfId="37">
      <pivotArea field="0" type="button" dataOnly="0" labelOnly="1" outline="0" axis="axisRow" fieldPosition="1"/>
    </format>
    <format dxfId="36">
      <pivotArea dataOnly="0" labelOnly="1" outline="0" fieldPosition="0">
        <references count="1">
          <reference field="8" count="0"/>
        </references>
      </pivotArea>
    </format>
    <format dxfId="35">
      <pivotArea field="1" type="button" dataOnly="0" labelOnly="1" outline="0" axis="axisRow" fieldPosition="0"/>
    </format>
    <format dxfId="34">
      <pivotArea dataOnly="0" labelOnly="1" outline="0" fieldPosition="0">
        <references count="1">
          <reference field="8" count="0"/>
        </references>
      </pivotArea>
    </format>
    <format dxfId="33">
      <pivotArea dataOnly="0" labelOnly="1" outline="0" fieldPosition="0">
        <references count="1">
          <reference field="1" count="0"/>
        </references>
      </pivotArea>
    </format>
    <format dxfId="32">
      <pivotArea dataOnly="0" labelOnly="1" outline="0" fieldPosition="0">
        <references count="1">
          <reference field="0" count="0"/>
        </references>
      </pivotArea>
    </format>
    <format dxfId="31">
      <pivotArea type="all" dataOnly="0" outline="0" fieldPosition="0"/>
    </format>
    <format dxfId="30">
      <pivotArea type="all" dataOnly="0" outline="0" fieldPosition="0"/>
    </format>
    <format dxfId="29">
      <pivotArea type="all" dataOnly="0" outline="0" fieldPosition="0"/>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3B0DD1-3D40-4F1A-855E-795D41D9D8D5}" name="Tabla1" displayName="Tabla1" ref="D25:E30" totalsRowShown="0" headerRowDxfId="28" dataDxfId="27">
  <autoFilter ref="D25:E30" xr:uid="{8C3B0DD1-3D40-4F1A-855E-795D41D9D8D5}"/>
  <tableColumns count="2">
    <tableColumn id="1" xr3:uid="{C982A70E-1CFC-48B8-9141-1312CAFA7086}" name="Nombre (s) y apellidos" dataDxfId="26"/>
    <tableColumn id="4" xr3:uid="{F92B2E7A-8BC4-46E6-9953-E733B2D20383}" name="Fecha de autorización _x000a_(aaaa-mm-dd)" dataDxfId="25"/>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8792C04-4CAE-495D-8CD9-89CDC7230F9E}" name="Tabla1416" displayName="Tabla1416" ref="B10:H15" totalsRowShown="0" headerRowDxfId="192" dataDxfId="190" headerRowBorderDxfId="191">
  <autoFilter ref="B10:H15" xr:uid="{35974BA6-79B9-4FD4-BAE1-D2694FD8EFB8}"/>
  <tableColumns count="7">
    <tableColumn id="1" xr3:uid="{F0CF67F1-CB35-4A25-8C25-DD7A8C32B222}" name="Sistema de gestión" dataDxfId="189"/>
    <tableColumn id="4" xr3:uid="{F7BEC782-88BD-4495-940F-D4D06BF6DB16}" name="Código IAF" dataDxfId="188"/>
    <tableColumn id="5" xr3:uid="{DE82BDC4-7536-40AD-9738-612199572A46}" name="Nombre del cliente o empresa" dataDxfId="187"/>
    <tableColumn id="6" xr3:uid="{6F2474DE-C9FD-44F6-8FC5-9BAE27FFC84E}" name="Fecha de la otorgación de la certificación" dataDxfId="186"/>
    <tableColumn id="2" xr3:uid="{0831DFE1-742D-4C96-ABFB-558BD69A776B}" name="Fecha de expiración de la certificación" dataDxfId="185"/>
    <tableColumn id="3" xr3:uid="{685CFA1D-58C8-4C89-8575-57709AEE910E}" name="Código único de certificación" dataDxfId="184"/>
    <tableColumn id="7" xr3:uid="{8A22B7E9-2F27-4248-ABC7-DA147DE29AD9}" name="Certificados por código IAF" dataDxfId="18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37B4BA-07B8-40D8-AA23-23411FC28B48}" name="Tabla11017" displayName="Tabla11017" ref="D41:E47" totalsRowShown="0" headerRowDxfId="182" dataDxfId="181">
  <autoFilter ref="D41:E47" xr:uid="{9EBC9F3B-3FF0-4FD0-B46A-4C5F0232E2CE}"/>
  <tableColumns count="2">
    <tableColumn id="1" xr3:uid="{82487134-A1F7-4ADF-B0C2-E9BE49FC4302}" name="Nombre (s) y apellidos" dataDxfId="180"/>
    <tableColumn id="4" xr3:uid="{AF4ACF8A-00AB-4F16-8653-68DAC5F72C38}" name="Fecha de autorización _x000a_(aaaa-mm-dd)" dataDxfId="179"/>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CF7D831-06BE-43BD-8BA6-B1D8AB7C925C}" name="Tabla21118" displayName="Tabla21118" ref="B69:D71" totalsRowShown="0" headerRowDxfId="178" dataDxfId="176" headerRowBorderDxfId="177" tableBorderDxfId="175">
  <autoFilter ref="B69:D71" xr:uid="{7925B691-0A16-43F9-8C3A-A9D6363A66CB}"/>
  <tableColumns count="3">
    <tableColumn id="1" xr3:uid="{CCB396DE-60A6-46A6-A43E-E86F72A39879}" name="Sistema de gestión" dataDxfId="174" totalsRowDxfId="173"/>
    <tableColumn id="2" xr3:uid="{A4FF2AF8-3E26-4095-9E50-8F6F62EC4DD0}" name="Código IAF" dataDxfId="172" totalsRowDxfId="171"/>
    <tableColumn id="3" xr3:uid="{67CEEC3B-EF79-4C2F-9CA6-1A8C6833CCE4}" name="Número de auditorías atrasadas/vencidas" dataDxfId="170" totalsRowDxfId="169">
      <calculatedColumnFormula>SUM(D65:D69)</calculatedColumn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298185C-965F-468D-93B0-45AA40AA3639}" name="Tabla2111219" displayName="Tabla2111219" ref="B81:D84" totalsRowShown="0" headerRowDxfId="13" dataDxfId="12" headerRowBorderDxfId="10" tableBorderDxfId="11">
  <autoFilter ref="B81:D84" xr:uid="{CF5F7EEF-3068-4FA8-B85F-ABE8E9DD56EE}"/>
  <tableColumns count="3">
    <tableColumn id="1" xr3:uid="{3F255C67-F1BC-42D8-9E4E-71AA0F227C2F}" name="Sistema de gestión" dataDxfId="8" totalsRowDxfId="9"/>
    <tableColumn id="2" xr3:uid="{20A81348-206B-4411-A3A6-47F1D09E1BD4}" name="Código IAF" dataDxfId="6" totalsRowDxfId="7"/>
    <tableColumn id="3" xr3:uid="{55D608F1-06B2-4895-B9F5-2FEADD9C8A1A}" name="Número de días-auditor entregados" dataDxfId="4" totalsRowDxfId="5">
      <calculatedColumnFormula>SUM(D77:D81)</calculatedColumn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C16DA5C-5B42-468D-BA52-81DB5D60D877}" name="Tabla211121320" displayName="Tabla211121320" ref="B94:D97" totalsRowShown="0" headerRowDxfId="168" dataDxfId="166" headerRowBorderDxfId="167" tableBorderDxfId="165">
  <autoFilter ref="B94:D97" xr:uid="{D31A6970-6B01-41B9-9697-6997210DF0DB}"/>
  <tableColumns count="3">
    <tableColumn id="1" xr3:uid="{CDADCF2A-B198-45B2-AC02-07C8156D3CD9}" name="Sistema de gestión" dataDxfId="164" totalsRowDxfId="163"/>
    <tableColumn id="2" xr3:uid="{D3EB3E5C-4C21-4150-825B-1F76EDD6F848}" name="Código IAF" dataDxfId="162" totalsRowDxfId="161"/>
    <tableColumn id="3" xr3:uid="{A3D0D7EE-49ED-45A6-B327-4251CC827554}" name="Número de quejas recibidas" dataDxfId="160" totalsRowDxfId="159">
      <calculatedColumnFormula>SUM(D90:D94)</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37D84D-4CFC-4240-B39F-F6B3B03F8B83}" name="Tabla2" displayName="Tabla2" ref="B55:E60" totalsRowShown="0" headerRowDxfId="24" dataDxfId="23" headerRowBorderDxfId="21" tableBorderDxfId="22">
  <autoFilter ref="B55:E60" xr:uid="{38E40FE3-7D85-4A97-AF00-6FEBB04683B4}"/>
  <tableColumns count="4">
    <tableColumn id="1" xr3:uid="{222E4DF0-8BCE-4A92-8B64-69C3ECF30CDD}" name="Sistema de gestión" dataDxfId="19" totalsRowDxfId="20"/>
    <tableColumn id="2" xr3:uid="{54E291DC-653F-4B0D-9431-D165815E3B88}" name="Código IAF" dataDxfId="17" totalsRowDxfId="18"/>
    <tableColumn id="3" xr3:uid="{5F1CED86-0AF0-49F6-85DD-841C344AAF1E}" name="Información con quien se hizo la transferencia" dataDxfId="15" totalsRowDxfId="16"/>
    <tableColumn id="4" xr3:uid="{CEE071DD-B600-44C6-ACCB-262B367269E3}" name="Número de transferencias aceptadas" dataDxfId="14">
      <calculatedColumnFormula>SUM(E51:E55)</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F23849-3E77-41D5-AFB4-54EA73DEDE40}" name="Tabla14" displayName="Tabla14" ref="B10:H15" totalsRowShown="0" headerRowDxfId="251" dataDxfId="249" headerRowBorderDxfId="250">
  <autoFilter ref="B10:H15" xr:uid="{35974BA6-79B9-4FD4-BAE1-D2694FD8EFB8}"/>
  <tableColumns count="7">
    <tableColumn id="1" xr3:uid="{B81E25F9-2005-4E99-BBB4-136FD553EEC3}" name="Sistema de gestión" dataDxfId="248"/>
    <tableColumn id="4" xr3:uid="{94479EC4-F60D-4136-9ECB-CC66F0F48ACC}" name="Código IAF" dataDxfId="247"/>
    <tableColumn id="5" xr3:uid="{4148E90F-D479-4844-A206-D956CFD32220}" name="Nombre del cliente o empresa" dataDxfId="246"/>
    <tableColumn id="6" xr3:uid="{122EEBDF-1DA2-4BAF-97C2-B004B7954124}" name="Fecha de la otorgación de la certificación" dataDxfId="245"/>
    <tableColumn id="2" xr3:uid="{F0F0F812-27E9-4889-9C06-36BDC2FE1655}" name="Fecha de expiración de la certificación" dataDxfId="244"/>
    <tableColumn id="3" xr3:uid="{565621BA-819B-42CE-A7C9-C01BF52A7B33}" name="Código único de certificación" dataDxfId="243"/>
    <tableColumn id="7" xr3:uid="{9F7BCB1E-2A24-4FD4-9BF6-4B9FE894713E}" name="Certificados por código IAF" dataDxfId="24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2A0AEF5-B15B-4836-83EC-7C47212700AE}" name="Tabla110" displayName="Tabla110" ref="D40:E49" totalsRowShown="0" headerRowDxfId="241" dataDxfId="240">
  <autoFilter ref="D40:E49" xr:uid="{9EBC9F3B-3FF0-4FD0-B46A-4C5F0232E2CE}"/>
  <tableColumns count="2">
    <tableColumn id="1" xr3:uid="{6C82EDA3-75F9-410F-81E4-F2D2B4907EE9}" name="Nombre (s) y apellidos" dataDxfId="239"/>
    <tableColumn id="4" xr3:uid="{1D5031BA-4976-452F-B988-286280F46B26}" name="Fecha de autorización _x000a_(aaaa-mm-dd)" dataDxfId="23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5CA426-A0D1-4992-9375-39F1DA81243E}" name="Tabla211" displayName="Tabla211" ref="B70:D75" totalsRowShown="0" headerRowDxfId="237" dataDxfId="235" headerRowBorderDxfId="236" tableBorderDxfId="234">
  <autoFilter ref="B70:D75" xr:uid="{7925B691-0A16-43F9-8C3A-A9D6363A66CB}"/>
  <tableColumns count="3">
    <tableColumn id="1" xr3:uid="{A0B63551-43A3-4A95-BA15-49852310377F}" name="Sistema de gestión" dataDxfId="233" totalsRowDxfId="232"/>
    <tableColumn id="2" xr3:uid="{67378ED3-A411-42A8-9F11-78099C7ABD1C}" name="Código IAF" dataDxfId="231" totalsRowDxfId="230"/>
    <tableColumn id="3" xr3:uid="{70AD1060-4C74-48AA-8A1A-732663804790}" name="Número de auditorías atrasadas/vencidas" dataDxfId="229" totalsRowDxfId="228">
      <calculatedColumnFormula>SUM(D66:D70)</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F03215-15A9-416B-A92E-B72598E74939}" name="Tabla21112" displayName="Tabla21112" ref="B85:D90" totalsRowShown="0" headerRowDxfId="227" dataDxfId="225" headerRowBorderDxfId="226" tableBorderDxfId="224">
  <autoFilter ref="B85:D90" xr:uid="{CF5F7EEF-3068-4FA8-B85F-ABE8E9DD56EE}"/>
  <tableColumns count="3">
    <tableColumn id="1" xr3:uid="{D3533923-7434-46B1-84BF-35CC4427D7A4}" name="Sistema de gestión" dataDxfId="223" totalsRowDxfId="222"/>
    <tableColumn id="2" xr3:uid="{A2B2175B-D331-4927-B0D8-ABEFE2A4C7BA}" name="Código IAF" dataDxfId="221" totalsRowDxfId="220"/>
    <tableColumn id="3" xr3:uid="{1F788F3F-412F-4198-B904-24D95A2B1A89}" name="Número de días-auditor entregados" dataDxfId="219" totalsRowDxfId="21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5AB2CBF-2465-462C-ADAD-63F739AF960C}" name="Tabla2111213" displayName="Tabla2111213" ref="B100:D105" totalsRowShown="0" headerRowDxfId="217" dataDxfId="215" headerRowBorderDxfId="216" tableBorderDxfId="214">
  <autoFilter ref="B100:D105" xr:uid="{D31A6970-6B01-41B9-9697-6997210DF0DB}"/>
  <tableColumns count="3">
    <tableColumn id="1" xr3:uid="{5BC05D01-FF5D-44A1-A5D4-F83125CFB1DA}" name="Sistema de gestión" dataDxfId="213" totalsRowDxfId="212"/>
    <tableColumn id="2" xr3:uid="{6A32E672-839C-4A39-8523-8CC1EE116459}" name="Código IAF" dataDxfId="211" totalsRowDxfId="210"/>
    <tableColumn id="3" xr3:uid="{347C1F5A-4599-4AA2-93BF-CB3B372203A2}" name="Número de quejas recibidas" dataDxfId="209" totalsRowDxfId="20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A393DA4-104A-4D73-AE07-27D42054E37A}" name="Tabla114" displayName="Tabla114" ref="D25:E31" totalsRowShown="0" headerRowDxfId="207" dataDxfId="206">
  <autoFilter ref="D25:E31" xr:uid="{8C3B0DD1-3D40-4F1A-855E-795D41D9D8D5}"/>
  <tableColumns count="2">
    <tableColumn id="1" xr3:uid="{44B36884-C4D8-4087-8BDB-91D3CFFE4BEB}" name="Nombre (s) y apellidos" dataDxfId="205"/>
    <tableColumn id="4" xr3:uid="{17DB90A7-6F15-44FD-998C-9C767A1B6207}" name="Fecha de autorización _x000a_(aaaa-mm-dd)" dataDxfId="20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FB05A70-9C90-47B0-9B18-5446467D83FC}" name="Tabla215" displayName="Tabla215" ref="B57:E59" totalsRowShown="0" headerRowDxfId="203" dataDxfId="201" headerRowBorderDxfId="202" tableBorderDxfId="200">
  <autoFilter ref="B57:E59" xr:uid="{38E40FE3-7D85-4A97-AF00-6FEBB04683B4}"/>
  <tableColumns count="4">
    <tableColumn id="1" xr3:uid="{6D5EE550-6E9D-4270-85F3-F06AA7FBA4D8}" name="Sistema de gestión" dataDxfId="199" totalsRowDxfId="198"/>
    <tableColumn id="2" xr3:uid="{E3278340-BF1E-4AAC-BF5F-8940E670530E}" name="Código IAF" dataDxfId="197" totalsRowDxfId="196"/>
    <tableColumn id="3" xr3:uid="{CBBEAAD2-2299-40FF-A117-0E1224110F2A}" name="Información con quien se hizo la transferencia" dataDxfId="195" totalsRowDxfId="194"/>
    <tableColumn id="4" xr3:uid="{F00971F2-7B3B-4679-8557-A07609DB0E88}" name="Número de transferencias aceptadas" dataDxfId="193">
      <calculatedColumnFormula>SUM(E53:E57)</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 Id="rId9" Type="http://schemas.openxmlformats.org/officeDocument/2006/relationships/table" Target="../tables/table14.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C29"/>
  <sheetViews>
    <sheetView workbookViewId="0">
      <selection activeCell="C6" sqref="C6"/>
    </sheetView>
  </sheetViews>
  <sheetFormatPr baseColWidth="10" defaultRowHeight="15" x14ac:dyDescent="0.25"/>
  <cols>
    <col min="1" max="1" width="13.7109375" style="10" customWidth="1"/>
    <col min="2" max="2" width="10" style="10" customWidth="1"/>
    <col min="3" max="3" width="57.85546875" style="63" customWidth="1"/>
  </cols>
  <sheetData>
    <row r="2" spans="1:3" x14ac:dyDescent="0.25">
      <c r="A2" s="57" t="s">
        <v>115</v>
      </c>
      <c r="B2" s="10" t="s">
        <v>118</v>
      </c>
    </row>
    <row r="4" spans="1:3" x14ac:dyDescent="0.25">
      <c r="A4" s="56" t="s">
        <v>5</v>
      </c>
      <c r="B4" s="56" t="s">
        <v>12</v>
      </c>
      <c r="C4"/>
    </row>
    <row r="5" spans="1:3" x14ac:dyDescent="0.25">
      <c r="A5"/>
      <c r="B5"/>
      <c r="C5"/>
    </row>
    <row r="6" spans="1:3" x14ac:dyDescent="0.25">
      <c r="A6"/>
      <c r="B6"/>
      <c r="C6"/>
    </row>
    <row r="7" spans="1:3" x14ac:dyDescent="0.25">
      <c r="A7"/>
      <c r="B7"/>
      <c r="C7"/>
    </row>
    <row r="8" spans="1:3" x14ac:dyDescent="0.25">
      <c r="A8"/>
      <c r="B8"/>
      <c r="C8"/>
    </row>
    <row r="9" spans="1:3" x14ac:dyDescent="0.25">
      <c r="A9"/>
      <c r="B9"/>
      <c r="C9"/>
    </row>
    <row r="10" spans="1:3" x14ac:dyDescent="0.25">
      <c r="A10"/>
      <c r="B10"/>
    </row>
    <row r="11" spans="1:3" x14ac:dyDescent="0.25">
      <c r="A11"/>
      <c r="B11"/>
    </row>
    <row r="12" spans="1:3" x14ac:dyDescent="0.25">
      <c r="A12"/>
      <c r="B12"/>
    </row>
    <row r="13" spans="1:3" x14ac:dyDescent="0.25">
      <c r="A13"/>
      <c r="B13"/>
    </row>
    <row r="14" spans="1:3" x14ac:dyDescent="0.25">
      <c r="A14"/>
      <c r="B14"/>
    </row>
    <row r="15" spans="1:3" x14ac:dyDescent="0.25">
      <c r="A15"/>
      <c r="B15"/>
    </row>
    <row r="16" spans="1:3" x14ac:dyDescent="0.25">
      <c r="A16"/>
      <c r="B16"/>
    </row>
    <row r="17" spans="1:2" x14ac:dyDescent="0.25">
      <c r="A17"/>
      <c r="B17"/>
    </row>
    <row r="18" spans="1:2" x14ac:dyDescent="0.25">
      <c r="A18"/>
      <c r="B18"/>
    </row>
    <row r="19" spans="1:2" x14ac:dyDescent="0.25">
      <c r="A19"/>
      <c r="B19"/>
    </row>
    <row r="20" spans="1:2" x14ac:dyDescent="0.25">
      <c r="A20"/>
      <c r="B20"/>
    </row>
    <row r="21" spans="1:2" x14ac:dyDescent="0.25">
      <c r="A21"/>
      <c r="B21"/>
    </row>
    <row r="22" spans="1:2" x14ac:dyDescent="0.25">
      <c r="A22"/>
      <c r="B22"/>
    </row>
    <row r="23" spans="1:2" x14ac:dyDescent="0.25">
      <c r="A23"/>
      <c r="B23"/>
    </row>
    <row r="24" spans="1:2" x14ac:dyDescent="0.25">
      <c r="A24"/>
      <c r="B24"/>
    </row>
    <row r="25" spans="1:2" x14ac:dyDescent="0.25">
      <c r="A25"/>
      <c r="B25"/>
    </row>
    <row r="26" spans="1:2" x14ac:dyDescent="0.25">
      <c r="A26"/>
      <c r="B26"/>
    </row>
    <row r="27" spans="1:2" x14ac:dyDescent="0.25">
      <c r="A27"/>
      <c r="B27"/>
    </row>
    <row r="28" spans="1:2" x14ac:dyDescent="0.25">
      <c r="A28"/>
      <c r="B28"/>
    </row>
    <row r="29" spans="1:2" x14ac:dyDescent="0.25">
      <c r="A29"/>
      <c r="B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0000"/>
    <pageSetUpPr fitToPage="1"/>
  </sheetPr>
  <dimension ref="A1:I109"/>
  <sheetViews>
    <sheetView showGridLines="0" view="pageLayout" topLeftCell="A24" zoomScale="130" zoomScaleNormal="100" zoomScaleSheetLayoutView="100" zoomScalePageLayoutView="130" workbookViewId="0">
      <selection activeCell="D31" sqref="D31:E34"/>
    </sheetView>
  </sheetViews>
  <sheetFormatPr baseColWidth="10" defaultColWidth="11.42578125" defaultRowHeight="15" x14ac:dyDescent="0.25"/>
  <cols>
    <col min="1" max="1" width="3.5703125" style="17" customWidth="1"/>
    <col min="2" max="2" width="12.42578125" style="65" customWidth="1"/>
    <col min="3" max="3" width="10.7109375" style="65" customWidth="1"/>
    <col min="4" max="4" width="19.5703125" style="65" customWidth="1"/>
    <col min="5" max="5" width="12.42578125" style="16" customWidth="1"/>
    <col min="6" max="6" width="14.42578125" style="16" customWidth="1"/>
    <col min="7" max="7" width="11.7109375" style="16" customWidth="1"/>
    <col min="8" max="8" width="13.42578125" style="16" customWidth="1"/>
    <col min="9" max="16384" width="11.42578125" style="16"/>
  </cols>
  <sheetData>
    <row r="1" spans="1:9" x14ac:dyDescent="0.25">
      <c r="A1" s="128" t="s">
        <v>132</v>
      </c>
      <c r="B1" s="128"/>
      <c r="C1" s="128"/>
      <c r="D1" s="122"/>
      <c r="E1" s="83"/>
      <c r="F1" s="83"/>
    </row>
    <row r="2" spans="1:9" x14ac:dyDescent="0.25">
      <c r="A2" s="128" t="s">
        <v>133</v>
      </c>
      <c r="B2" s="128"/>
      <c r="C2" s="128"/>
      <c r="D2" s="123"/>
      <c r="E2" s="83"/>
      <c r="F2" s="83"/>
      <c r="G2" s="202"/>
      <c r="H2" s="202"/>
      <c r="I2" s="202"/>
    </row>
    <row r="3" spans="1:9" ht="15" customHeight="1" x14ac:dyDescent="0.25">
      <c r="A3" s="129" t="s">
        <v>137</v>
      </c>
      <c r="B3" s="129"/>
      <c r="C3" s="129"/>
      <c r="D3" s="124"/>
      <c r="E3" s="83"/>
      <c r="F3" s="83"/>
      <c r="G3" s="202"/>
      <c r="H3" s="202"/>
      <c r="I3" s="202"/>
    </row>
    <row r="4" spans="1:9" ht="15" customHeight="1" x14ac:dyDescent="0.25">
      <c r="A4" s="100"/>
      <c r="B4" s="100"/>
      <c r="C4" s="99"/>
      <c r="D4" s="82"/>
      <c r="E4" s="83"/>
      <c r="F4" s="83"/>
      <c r="G4" s="202"/>
      <c r="H4" s="202"/>
      <c r="I4" s="104" t="s">
        <v>150</v>
      </c>
    </row>
    <row r="5" spans="1:9" x14ac:dyDescent="0.25">
      <c r="A5" s="85" t="s">
        <v>142</v>
      </c>
      <c r="B5" s="86"/>
      <c r="C5" s="86"/>
      <c r="D5" s="86"/>
      <c r="E5" s="86"/>
      <c r="F5" s="86"/>
      <c r="G5" s="202"/>
      <c r="H5" s="202"/>
      <c r="I5" s="104" t="s">
        <v>149</v>
      </c>
    </row>
    <row r="6" spans="1:9" x14ac:dyDescent="0.25">
      <c r="A6" s="81" t="s">
        <v>135</v>
      </c>
      <c r="B6" s="80"/>
      <c r="C6" s="80"/>
      <c r="D6" s="80"/>
      <c r="E6" s="80"/>
      <c r="F6" s="83"/>
      <c r="G6" s="202"/>
      <c r="H6" s="202"/>
      <c r="I6" s="104" t="s">
        <v>151</v>
      </c>
    </row>
    <row r="7" spans="1:9" ht="40.5" customHeight="1" x14ac:dyDescent="0.25">
      <c r="A7" s="125" t="s">
        <v>162</v>
      </c>
      <c r="B7" s="125"/>
      <c r="C7" s="125"/>
      <c r="D7" s="125"/>
      <c r="E7" s="125"/>
      <c r="F7" s="125"/>
      <c r="G7" s="125"/>
      <c r="H7" s="125"/>
      <c r="I7" s="125"/>
    </row>
    <row r="8" spans="1:9" x14ac:dyDescent="0.25">
      <c r="A8" s="127" t="s">
        <v>136</v>
      </c>
      <c r="B8" s="127"/>
      <c r="C8" s="127"/>
      <c r="D8" s="127"/>
      <c r="E8" s="127"/>
      <c r="F8" s="127"/>
    </row>
    <row r="9" spans="1:9" ht="19.5" customHeight="1" x14ac:dyDescent="0.25">
      <c r="A9" s="126" t="s">
        <v>141</v>
      </c>
      <c r="B9" s="126"/>
      <c r="C9" s="126"/>
      <c r="D9" s="97">
        <v>45659</v>
      </c>
      <c r="E9" s="97" t="s">
        <v>140</v>
      </c>
      <c r="F9" s="97">
        <v>46024</v>
      </c>
    </row>
    <row r="10" spans="1:9" ht="48" x14ac:dyDescent="0.25">
      <c r="A10" s="112"/>
      <c r="B10" s="111" t="s">
        <v>143</v>
      </c>
      <c r="C10" s="103" t="s">
        <v>144</v>
      </c>
      <c r="D10" s="102" t="s">
        <v>145</v>
      </c>
      <c r="E10" s="102" t="s">
        <v>146</v>
      </c>
      <c r="F10" s="102" t="s">
        <v>147</v>
      </c>
      <c r="G10" s="103" t="s">
        <v>148</v>
      </c>
      <c r="H10" s="194" t="s">
        <v>155</v>
      </c>
      <c r="I10" s="195"/>
    </row>
    <row r="11" spans="1:9" x14ac:dyDescent="0.25">
      <c r="A11" s="83"/>
      <c r="B11" s="89" t="s">
        <v>150</v>
      </c>
      <c r="C11" s="89">
        <v>1</v>
      </c>
      <c r="D11" s="90" t="s">
        <v>152</v>
      </c>
      <c r="E11" s="91"/>
      <c r="F11" s="91"/>
      <c r="G11" s="101"/>
      <c r="H11" s="101">
        <v>1</v>
      </c>
      <c r="I11" s="196"/>
    </row>
    <row r="12" spans="1:9" x14ac:dyDescent="0.25">
      <c r="A12" s="83"/>
      <c r="B12" s="89" t="s">
        <v>150</v>
      </c>
      <c r="C12" s="89">
        <v>1</v>
      </c>
      <c r="D12" s="90" t="s">
        <v>154</v>
      </c>
      <c r="E12" s="91"/>
      <c r="F12" s="91"/>
      <c r="G12" s="101"/>
      <c r="H12" s="101">
        <v>1</v>
      </c>
      <c r="I12" s="196"/>
    </row>
    <row r="13" spans="1:9" x14ac:dyDescent="0.25">
      <c r="A13" s="83"/>
      <c r="B13" s="89" t="s">
        <v>149</v>
      </c>
      <c r="C13" s="89">
        <v>3</v>
      </c>
      <c r="D13" s="90"/>
      <c r="E13" s="91"/>
      <c r="F13" s="91"/>
      <c r="G13" s="101"/>
      <c r="H13" s="101">
        <v>1</v>
      </c>
      <c r="I13" s="196"/>
    </row>
    <row r="14" spans="1:9" x14ac:dyDescent="0.25">
      <c r="A14" s="83"/>
      <c r="B14" s="89" t="s">
        <v>149</v>
      </c>
      <c r="C14" s="89">
        <v>3</v>
      </c>
      <c r="D14" s="90"/>
      <c r="E14" s="91"/>
      <c r="F14" s="91"/>
      <c r="G14" s="101"/>
      <c r="H14" s="101">
        <v>1</v>
      </c>
      <c r="I14" s="196"/>
    </row>
    <row r="15" spans="1:9" x14ac:dyDescent="0.25">
      <c r="A15" s="83"/>
      <c r="B15" s="89" t="s">
        <v>151</v>
      </c>
      <c r="C15" s="89">
        <v>4</v>
      </c>
      <c r="D15" s="90"/>
      <c r="E15" s="91"/>
      <c r="F15" s="91"/>
      <c r="G15" s="101"/>
      <c r="H15" s="101">
        <v>1</v>
      </c>
      <c r="I15" s="197"/>
    </row>
    <row r="16" spans="1:9" x14ac:dyDescent="0.25">
      <c r="A16" s="84"/>
      <c r="B16" s="101"/>
      <c r="C16" s="101"/>
      <c r="D16" s="105"/>
      <c r="E16" s="106"/>
      <c r="G16" s="188" t="s">
        <v>182</v>
      </c>
      <c r="H16" s="189">
        <f>COUNTA(H11:H15)</f>
        <v>5</v>
      </c>
      <c r="I16" s="187"/>
    </row>
    <row r="17" spans="1:9" x14ac:dyDescent="0.25">
      <c r="A17" s="84"/>
      <c r="B17" s="101"/>
      <c r="C17" s="101"/>
      <c r="D17" s="105"/>
      <c r="E17" s="106"/>
      <c r="G17" s="192" t="s">
        <v>150</v>
      </c>
      <c r="H17" s="190">
        <f>COUNTIF(Tabla14[Sistema de gestión],G17)</f>
        <v>2</v>
      </c>
      <c r="I17" s="187"/>
    </row>
    <row r="18" spans="1:9" x14ac:dyDescent="0.25">
      <c r="A18" s="84"/>
      <c r="B18" s="101"/>
      <c r="C18" s="101"/>
      <c r="D18" s="105"/>
      <c r="E18" s="106"/>
      <c r="G18" s="193" t="s">
        <v>149</v>
      </c>
      <c r="H18" s="190">
        <f>COUNTIF(Tabla14[Sistema de gestión],G18)</f>
        <v>2</v>
      </c>
      <c r="I18" s="187"/>
    </row>
    <row r="19" spans="1:9" x14ac:dyDescent="0.25">
      <c r="A19" s="84"/>
      <c r="B19" s="101"/>
      <c r="C19" s="101"/>
      <c r="D19" s="105"/>
      <c r="E19" s="106"/>
      <c r="G19" s="193" t="s">
        <v>151</v>
      </c>
      <c r="H19" s="190">
        <f>COUNTIF(Tabla14[Sistema de gestión],G19)</f>
        <v>1</v>
      </c>
      <c r="I19" s="187"/>
    </row>
    <row r="20" spans="1:9" x14ac:dyDescent="0.25">
      <c r="A20" s="84"/>
      <c r="B20" s="82"/>
      <c r="C20" s="82"/>
      <c r="D20" s="82"/>
      <c r="E20" s="83"/>
      <c r="F20" s="83"/>
    </row>
    <row r="21" spans="1:9" x14ac:dyDescent="0.25">
      <c r="A21" s="85" t="s">
        <v>156</v>
      </c>
      <c r="B21" s="86"/>
      <c r="C21" s="86"/>
      <c r="D21" s="86"/>
      <c r="E21" s="86"/>
      <c r="F21" s="86"/>
    </row>
    <row r="22" spans="1:9" x14ac:dyDescent="0.25">
      <c r="A22" s="81" t="s">
        <v>135</v>
      </c>
      <c r="B22" s="80"/>
      <c r="C22" s="80"/>
      <c r="D22" s="80"/>
      <c r="E22" s="80"/>
      <c r="F22" s="83"/>
    </row>
    <row r="23" spans="1:9" ht="13.5" customHeight="1" x14ac:dyDescent="0.25">
      <c r="A23" s="125" t="s">
        <v>183</v>
      </c>
      <c r="B23" s="125"/>
      <c r="C23" s="125"/>
      <c r="D23" s="125"/>
      <c r="E23" s="125"/>
      <c r="F23" s="125"/>
      <c r="G23" s="125"/>
      <c r="H23" s="125"/>
      <c r="I23" s="125"/>
    </row>
    <row r="24" spans="1:9" x14ac:dyDescent="0.25">
      <c r="A24" s="127" t="s">
        <v>136</v>
      </c>
      <c r="B24" s="127"/>
      <c r="C24" s="127"/>
      <c r="D24" s="127"/>
      <c r="E24" s="127"/>
      <c r="F24" s="127"/>
    </row>
    <row r="25" spans="1:9" ht="37.5" x14ac:dyDescent="0.25">
      <c r="A25" s="83"/>
      <c r="B25" s="107" t="s">
        <v>143</v>
      </c>
      <c r="C25" s="107" t="s">
        <v>144</v>
      </c>
      <c r="D25" s="87" t="s">
        <v>134</v>
      </c>
      <c r="E25" s="88" t="s">
        <v>138</v>
      </c>
      <c r="F25" s="198"/>
      <c r="G25" s="110" t="s">
        <v>157</v>
      </c>
      <c r="H25" s="110"/>
    </row>
    <row r="26" spans="1:9" x14ac:dyDescent="0.25">
      <c r="A26" s="83"/>
      <c r="B26" s="98" t="s">
        <v>150</v>
      </c>
      <c r="C26" s="98">
        <v>1</v>
      </c>
      <c r="D26" s="89" t="s">
        <v>158</v>
      </c>
      <c r="E26" s="91">
        <v>45690</v>
      </c>
      <c r="F26" s="199"/>
      <c r="G26" s="110"/>
      <c r="H26" s="110"/>
    </row>
    <row r="27" spans="1:9" x14ac:dyDescent="0.25">
      <c r="A27" s="83"/>
      <c r="B27" s="108" t="s">
        <v>150</v>
      </c>
      <c r="C27" s="108">
        <v>1</v>
      </c>
      <c r="D27" s="89"/>
      <c r="E27" s="91"/>
      <c r="F27" s="199"/>
      <c r="G27" s="110"/>
      <c r="H27" s="110"/>
    </row>
    <row r="28" spans="1:9" x14ac:dyDescent="0.25">
      <c r="A28" s="83"/>
      <c r="B28" s="109" t="s">
        <v>149</v>
      </c>
      <c r="C28" s="109">
        <v>3</v>
      </c>
      <c r="D28" s="89"/>
      <c r="E28" s="91"/>
      <c r="F28" s="199"/>
      <c r="G28" s="110"/>
      <c r="H28" s="110"/>
    </row>
    <row r="29" spans="1:9" x14ac:dyDescent="0.25">
      <c r="A29" s="83"/>
      <c r="B29" s="89" t="s">
        <v>149</v>
      </c>
      <c r="C29" s="89">
        <v>3</v>
      </c>
      <c r="D29" s="89"/>
      <c r="E29" s="91"/>
      <c r="F29" s="199"/>
      <c r="G29" s="110"/>
      <c r="H29" s="110"/>
    </row>
    <row r="30" spans="1:9" x14ac:dyDescent="0.25">
      <c r="A30" s="83"/>
      <c r="B30" s="98" t="s">
        <v>151</v>
      </c>
      <c r="C30" s="98">
        <v>5</v>
      </c>
      <c r="D30" s="89"/>
      <c r="E30" s="91"/>
      <c r="F30" s="200"/>
      <c r="G30" s="110"/>
      <c r="H30" s="110"/>
    </row>
    <row r="31" spans="1:9" x14ac:dyDescent="0.25">
      <c r="A31" s="83"/>
      <c r="B31" s="89"/>
      <c r="C31" s="91"/>
      <c r="D31" s="190" t="s">
        <v>182</v>
      </c>
      <c r="E31" s="201">
        <f>COUNTA(E26:E30)</f>
        <v>1</v>
      </c>
      <c r="F31" s="200"/>
      <c r="G31" s="110"/>
      <c r="H31" s="110"/>
    </row>
    <row r="32" spans="1:9" x14ac:dyDescent="0.25">
      <c r="A32" s="83"/>
      <c r="B32" s="89"/>
      <c r="C32" s="91"/>
      <c r="D32" s="191" t="s">
        <v>150</v>
      </c>
      <c r="E32" s="190">
        <f>COUNTIF(B26:B30,Tabla1[[#This Row],[Nombre (s) y apellidos]])</f>
        <v>0</v>
      </c>
      <c r="F32" s="200"/>
      <c r="G32" s="110"/>
      <c r="H32" s="110"/>
    </row>
    <row r="33" spans="1:9" x14ac:dyDescent="0.25">
      <c r="A33" s="83"/>
      <c r="B33" s="89"/>
      <c r="C33" s="91"/>
      <c r="D33" s="190" t="s">
        <v>149</v>
      </c>
      <c r="E33" s="190">
        <f>COUNTIF(B27:B31,Tabla1[[#This Row],[Nombre (s) y apellidos]])</f>
        <v>0</v>
      </c>
      <c r="F33" s="200"/>
      <c r="G33" s="110"/>
      <c r="H33" s="110"/>
    </row>
    <row r="34" spans="1:9" x14ac:dyDescent="0.25">
      <c r="A34" s="83"/>
      <c r="B34" s="89"/>
      <c r="C34" s="91"/>
      <c r="D34" s="190" t="s">
        <v>151</v>
      </c>
      <c r="E34" s="190">
        <f>COUNTIF(B28:B32,Tabla1[[#This Row],[Nombre (s) y apellidos]])</f>
        <v>0</v>
      </c>
      <c r="F34" s="200"/>
      <c r="G34" s="110"/>
      <c r="H34" s="110"/>
    </row>
    <row r="35" spans="1:9" x14ac:dyDescent="0.25">
      <c r="A35" s="83"/>
      <c r="B35" s="89"/>
      <c r="C35" s="91"/>
      <c r="D35" s="90"/>
      <c r="E35" s="91"/>
      <c r="F35" s="91"/>
    </row>
    <row r="36" spans="1:9" x14ac:dyDescent="0.25">
      <c r="A36" s="85" t="s">
        <v>159</v>
      </c>
      <c r="B36" s="86"/>
      <c r="C36" s="86"/>
      <c r="D36" s="86"/>
      <c r="E36" s="86"/>
      <c r="F36" s="86"/>
    </row>
    <row r="37" spans="1:9" x14ac:dyDescent="0.25">
      <c r="A37" s="81" t="s">
        <v>135</v>
      </c>
      <c r="B37" s="80"/>
      <c r="C37" s="80"/>
      <c r="D37" s="80"/>
      <c r="E37" s="80"/>
      <c r="F37" s="83"/>
    </row>
    <row r="38" spans="1:9" x14ac:dyDescent="0.25">
      <c r="A38" s="125" t="s">
        <v>184</v>
      </c>
      <c r="B38" s="125"/>
      <c r="C38" s="125"/>
      <c r="D38" s="125"/>
      <c r="E38" s="125"/>
      <c r="F38" s="125"/>
      <c r="G38" s="125"/>
      <c r="H38" s="125"/>
      <c r="I38" s="125"/>
    </row>
    <row r="39" spans="1:9" x14ac:dyDescent="0.25">
      <c r="A39" s="127" t="s">
        <v>136</v>
      </c>
      <c r="B39" s="127"/>
      <c r="C39" s="127"/>
      <c r="D39" s="127"/>
      <c r="E39" s="127"/>
      <c r="F39" s="127"/>
    </row>
    <row r="40" spans="1:9" ht="37.5" x14ac:dyDescent="0.25">
      <c r="A40" s="83"/>
      <c r="B40" s="107" t="s">
        <v>143</v>
      </c>
      <c r="C40" s="107" t="s">
        <v>144</v>
      </c>
      <c r="D40" s="87" t="s">
        <v>134</v>
      </c>
      <c r="E40" s="88" t="s">
        <v>138</v>
      </c>
      <c r="F40" s="198"/>
      <c r="G40" s="110" t="s">
        <v>157</v>
      </c>
      <c r="H40" s="110"/>
    </row>
    <row r="41" spans="1:9" x14ac:dyDescent="0.25">
      <c r="A41" s="83"/>
      <c r="B41" s="98" t="s">
        <v>150</v>
      </c>
      <c r="C41" s="98">
        <v>1</v>
      </c>
      <c r="D41" s="89" t="s">
        <v>160</v>
      </c>
      <c r="E41" s="91">
        <v>45720</v>
      </c>
      <c r="F41" s="199"/>
      <c r="G41" s="110"/>
      <c r="H41" s="110"/>
    </row>
    <row r="42" spans="1:9" x14ac:dyDescent="0.25">
      <c r="A42" s="83"/>
      <c r="B42" s="108" t="s">
        <v>150</v>
      </c>
      <c r="C42" s="108">
        <v>1</v>
      </c>
      <c r="D42" s="89"/>
      <c r="E42" s="91"/>
      <c r="F42" s="199"/>
      <c r="G42" s="110"/>
      <c r="H42" s="110"/>
    </row>
    <row r="43" spans="1:9" x14ac:dyDescent="0.25">
      <c r="A43" s="83"/>
      <c r="B43" s="109" t="s">
        <v>149</v>
      </c>
      <c r="C43" s="109">
        <v>3</v>
      </c>
      <c r="D43" s="89"/>
      <c r="E43" s="91"/>
      <c r="F43" s="199"/>
      <c r="G43" s="110"/>
      <c r="H43" s="110"/>
    </row>
    <row r="44" spans="1:9" x14ac:dyDescent="0.25">
      <c r="A44" s="83"/>
      <c r="B44" s="89" t="s">
        <v>149</v>
      </c>
      <c r="C44" s="89">
        <v>3</v>
      </c>
      <c r="D44" s="89"/>
      <c r="E44" s="91"/>
      <c r="F44" s="199"/>
      <c r="G44" s="110"/>
      <c r="H44" s="110"/>
    </row>
    <row r="45" spans="1:9" x14ac:dyDescent="0.25">
      <c r="A45" s="83"/>
      <c r="B45" s="98" t="s">
        <v>151</v>
      </c>
      <c r="C45" s="98">
        <v>5</v>
      </c>
      <c r="D45" s="89"/>
      <c r="E45" s="91"/>
      <c r="F45" s="200"/>
      <c r="G45" s="110"/>
      <c r="H45" s="110"/>
    </row>
    <row r="46" spans="1:9" x14ac:dyDescent="0.25">
      <c r="A46" s="83"/>
      <c r="B46" s="89"/>
      <c r="C46" s="91"/>
      <c r="D46" s="190" t="s">
        <v>182</v>
      </c>
      <c r="E46" s="201">
        <f>COUNTA(E41:E45)</f>
        <v>1</v>
      </c>
      <c r="F46" s="200"/>
      <c r="G46" s="110"/>
      <c r="H46" s="110"/>
    </row>
    <row r="47" spans="1:9" x14ac:dyDescent="0.25">
      <c r="A47" s="83"/>
      <c r="B47" s="89"/>
      <c r="C47" s="91"/>
      <c r="D47" s="191" t="s">
        <v>150</v>
      </c>
      <c r="E47" s="190">
        <f>COUNTIF(B41:B45,Tabla110[[#This Row],[Nombre (s) y apellidos]])</f>
        <v>2</v>
      </c>
      <c r="F47" s="200"/>
      <c r="G47" s="110"/>
      <c r="H47" s="110"/>
    </row>
    <row r="48" spans="1:9" x14ac:dyDescent="0.25">
      <c r="A48" s="83"/>
      <c r="B48" s="89"/>
      <c r="C48" s="91"/>
      <c r="D48" s="190" t="s">
        <v>149</v>
      </c>
      <c r="E48" s="190">
        <f>COUNTIF(B41:B45,Tabla110[[#This Row],[Nombre (s) y apellidos]])</f>
        <v>2</v>
      </c>
      <c r="F48" s="200"/>
      <c r="G48" s="110"/>
      <c r="H48" s="110"/>
    </row>
    <row r="49" spans="1:9" x14ac:dyDescent="0.25">
      <c r="A49" s="83"/>
      <c r="B49" s="89"/>
      <c r="C49" s="91"/>
      <c r="D49" s="190" t="s">
        <v>151</v>
      </c>
      <c r="E49" s="190">
        <f>COUNTIF(B41:B45,Tabla110[[#This Row],[Nombre (s) y apellidos]])</f>
        <v>1</v>
      </c>
      <c r="F49" s="200"/>
      <c r="G49" s="110"/>
      <c r="H49" s="110"/>
    </row>
    <row r="50" spans="1:9" x14ac:dyDescent="0.25">
      <c r="A50" s="83"/>
      <c r="B50" s="89"/>
      <c r="C50" s="89"/>
      <c r="D50" s="90"/>
      <c r="E50" s="91"/>
      <c r="F50" s="91"/>
    </row>
    <row r="51" spans="1:9" x14ac:dyDescent="0.25">
      <c r="A51" s="85" t="s">
        <v>161</v>
      </c>
      <c r="B51" s="92"/>
      <c r="C51" s="92"/>
      <c r="D51" s="92"/>
      <c r="E51" s="93"/>
      <c r="F51" s="93"/>
    </row>
    <row r="52" spans="1:9" x14ac:dyDescent="0.25">
      <c r="A52" s="81" t="s">
        <v>135</v>
      </c>
      <c r="B52" s="80"/>
      <c r="C52" s="80"/>
      <c r="D52" s="82"/>
      <c r="E52" s="83"/>
      <c r="F52" s="83"/>
    </row>
    <row r="53" spans="1:9" ht="20.25" customHeight="1" x14ac:dyDescent="0.25">
      <c r="A53" s="125" t="s">
        <v>163</v>
      </c>
      <c r="B53" s="125"/>
      <c r="C53" s="125"/>
      <c r="D53" s="125"/>
      <c r="E53" s="125"/>
      <c r="F53" s="125"/>
      <c r="G53" s="125"/>
      <c r="H53" s="125"/>
      <c r="I53" s="125"/>
    </row>
    <row r="54" spans="1:9" x14ac:dyDescent="0.25">
      <c r="A54" s="80" t="s">
        <v>136</v>
      </c>
      <c r="B54" s="82"/>
      <c r="C54" s="82"/>
      <c r="D54" s="82"/>
      <c r="E54" s="83"/>
      <c r="F54" s="83"/>
    </row>
    <row r="55" spans="1:9" ht="36" x14ac:dyDescent="0.25">
      <c r="B55" s="107" t="s">
        <v>143</v>
      </c>
      <c r="C55" s="107" t="s">
        <v>144</v>
      </c>
      <c r="D55" s="87" t="s">
        <v>165</v>
      </c>
      <c r="E55" s="87" t="s">
        <v>164</v>
      </c>
    </row>
    <row r="56" spans="1:9" x14ac:dyDescent="0.25">
      <c r="A56" s="84"/>
      <c r="B56" s="98" t="s">
        <v>150</v>
      </c>
      <c r="C56" s="98">
        <v>1</v>
      </c>
      <c r="D56" s="94"/>
      <c r="E56" s="113">
        <v>1</v>
      </c>
    </row>
    <row r="57" spans="1:9" x14ac:dyDescent="0.25">
      <c r="A57" s="84"/>
      <c r="B57" s="108" t="s">
        <v>149</v>
      </c>
      <c r="C57" s="108"/>
      <c r="D57" s="95"/>
      <c r="E57" s="82">
        <v>1</v>
      </c>
    </row>
    <row r="58" spans="1:9" x14ac:dyDescent="0.25">
      <c r="A58" s="84"/>
      <c r="B58" s="109"/>
      <c r="C58" s="109"/>
      <c r="D58" s="95"/>
      <c r="E58" s="82"/>
    </row>
    <row r="59" spans="1:9" x14ac:dyDescent="0.25">
      <c r="B59" s="89"/>
      <c r="C59" s="89"/>
      <c r="D59" s="95"/>
      <c r="E59" s="82"/>
    </row>
    <row r="60" spans="1:9" x14ac:dyDescent="0.25">
      <c r="B60" s="98"/>
      <c r="C60" s="98"/>
      <c r="D60" s="96"/>
      <c r="E60" s="82"/>
    </row>
    <row r="61" spans="1:9" x14ac:dyDescent="0.25">
      <c r="B61" s="96"/>
      <c r="C61" s="82"/>
      <c r="D61" s="190" t="s">
        <v>182</v>
      </c>
      <c r="E61" s="201">
        <f>COUNTA(E56:E60)</f>
        <v>2</v>
      </c>
    </row>
    <row r="62" spans="1:9" x14ac:dyDescent="0.25">
      <c r="B62" s="96"/>
      <c r="C62" s="82"/>
      <c r="D62" s="191" t="s">
        <v>150</v>
      </c>
      <c r="E62" s="190">
        <f>COUNTIF(Tabla2[Sistema de gestión],D62)</f>
        <v>1</v>
      </c>
    </row>
    <row r="63" spans="1:9" x14ac:dyDescent="0.25">
      <c r="B63" s="96"/>
      <c r="C63" s="82"/>
      <c r="D63" s="190" t="s">
        <v>149</v>
      </c>
      <c r="E63" s="190">
        <f>COUNTIF(Tabla2[Sistema de gestión],D63)</f>
        <v>1</v>
      </c>
    </row>
    <row r="64" spans="1:9" x14ac:dyDescent="0.25">
      <c r="B64" s="96"/>
      <c r="C64" s="82"/>
      <c r="D64" s="190" t="s">
        <v>151</v>
      </c>
      <c r="E64" s="190">
        <f>COUNTIF(Tabla2[Sistema de gestión],D64)</f>
        <v>0</v>
      </c>
    </row>
    <row r="66" spans="1:9" x14ac:dyDescent="0.25">
      <c r="A66" s="85" t="s">
        <v>168</v>
      </c>
      <c r="B66" s="92"/>
      <c r="C66" s="92"/>
      <c r="D66" s="92"/>
      <c r="E66" s="93"/>
      <c r="F66" s="93"/>
    </row>
    <row r="67" spans="1:9" x14ac:dyDescent="0.25">
      <c r="A67" s="81" t="s">
        <v>135</v>
      </c>
      <c r="B67" s="80"/>
      <c r="C67" s="80"/>
      <c r="D67" s="82"/>
      <c r="E67" s="83"/>
      <c r="F67" s="83"/>
    </row>
    <row r="68" spans="1:9" ht="20.25" customHeight="1" x14ac:dyDescent="0.25">
      <c r="A68" s="125" t="s">
        <v>166</v>
      </c>
      <c r="B68" s="125"/>
      <c r="C68" s="125"/>
      <c r="D68" s="125"/>
      <c r="E68" s="125"/>
      <c r="F68" s="125"/>
      <c r="G68" s="125"/>
      <c r="H68" s="125"/>
      <c r="I68" s="125"/>
    </row>
    <row r="69" spans="1:9" x14ac:dyDescent="0.25">
      <c r="A69" s="80" t="s">
        <v>136</v>
      </c>
      <c r="B69" s="82"/>
      <c r="C69" s="82"/>
      <c r="D69" s="82"/>
      <c r="E69" s="83"/>
      <c r="F69" s="83"/>
    </row>
    <row r="70" spans="1:9" ht="24" x14ac:dyDescent="0.25">
      <c r="B70" s="107" t="s">
        <v>143</v>
      </c>
      <c r="C70" s="107" t="s">
        <v>144</v>
      </c>
      <c r="D70" s="87" t="s">
        <v>167</v>
      </c>
    </row>
    <row r="71" spans="1:9" x14ac:dyDescent="0.25">
      <c r="A71" s="84"/>
      <c r="B71" s="98" t="s">
        <v>150</v>
      </c>
      <c r="C71" s="98">
        <v>1</v>
      </c>
      <c r="D71" s="94">
        <v>1</v>
      </c>
      <c r="E71" s="113"/>
    </row>
    <row r="72" spans="1:9" x14ac:dyDescent="0.25">
      <c r="A72" s="84"/>
      <c r="B72" s="108"/>
      <c r="C72" s="108"/>
      <c r="D72" s="95"/>
      <c r="E72" s="82"/>
    </row>
    <row r="73" spans="1:9" x14ac:dyDescent="0.25">
      <c r="A73" s="84"/>
      <c r="B73" s="109"/>
      <c r="C73" s="109"/>
      <c r="D73" s="95"/>
      <c r="E73" s="82"/>
    </row>
    <row r="74" spans="1:9" x14ac:dyDescent="0.25">
      <c r="B74" s="89"/>
      <c r="C74" s="89"/>
      <c r="D74" s="95"/>
      <c r="E74" s="82"/>
    </row>
    <row r="75" spans="1:9" x14ac:dyDescent="0.25">
      <c r="B75" s="98"/>
      <c r="C75" s="98"/>
      <c r="D75" s="96"/>
      <c r="E75" s="82"/>
    </row>
    <row r="76" spans="1:9" x14ac:dyDescent="0.25">
      <c r="B76" s="16"/>
      <c r="C76" s="190" t="s">
        <v>182</v>
      </c>
      <c r="D76" s="201">
        <f>COUNTA(D71:D75)</f>
        <v>1</v>
      </c>
    </row>
    <row r="77" spans="1:9" x14ac:dyDescent="0.25">
      <c r="B77" s="207"/>
      <c r="C77" s="191" t="s">
        <v>150</v>
      </c>
      <c r="D77" s="190">
        <f>COUNTIF(Tabla211[Sistema de gestión],C77)</f>
        <v>1</v>
      </c>
    </row>
    <row r="78" spans="1:9" x14ac:dyDescent="0.25">
      <c r="B78" s="207"/>
      <c r="C78" s="190" t="s">
        <v>149</v>
      </c>
      <c r="D78" s="190">
        <f>COUNTIF(Tabla211[Sistema de gestión],C78)</f>
        <v>0</v>
      </c>
    </row>
    <row r="79" spans="1:9" x14ac:dyDescent="0.25">
      <c r="B79" s="207"/>
      <c r="C79" s="190" t="s">
        <v>151</v>
      </c>
      <c r="D79" s="190">
        <f>COUNTIF(Tabla211[Sistema de gestión],C79)</f>
        <v>0</v>
      </c>
    </row>
    <row r="81" spans="1:9" x14ac:dyDescent="0.25">
      <c r="A81" s="85" t="s">
        <v>169</v>
      </c>
      <c r="B81" s="92"/>
      <c r="C81" s="92"/>
      <c r="D81" s="92"/>
      <c r="E81" s="93"/>
      <c r="F81" s="93"/>
    </row>
    <row r="82" spans="1:9" x14ac:dyDescent="0.25">
      <c r="A82" s="81" t="s">
        <v>135</v>
      </c>
      <c r="B82" s="80"/>
      <c r="C82" s="80"/>
      <c r="D82" s="82"/>
      <c r="E82" s="83"/>
      <c r="F82" s="83"/>
    </row>
    <row r="83" spans="1:9" x14ac:dyDescent="0.25">
      <c r="A83" s="125" t="s">
        <v>170</v>
      </c>
      <c r="B83" s="125"/>
      <c r="C83" s="125"/>
      <c r="D83" s="125"/>
      <c r="E83" s="125"/>
      <c r="F83" s="125"/>
      <c r="G83" s="125"/>
      <c r="H83" s="125"/>
      <c r="I83" s="125"/>
    </row>
    <row r="84" spans="1:9" x14ac:dyDescent="0.25">
      <c r="A84" s="80" t="s">
        <v>136</v>
      </c>
      <c r="B84" s="82"/>
      <c r="C84" s="82"/>
      <c r="D84" s="82"/>
      <c r="E84" s="83"/>
      <c r="F84" s="83"/>
    </row>
    <row r="85" spans="1:9" ht="24" x14ac:dyDescent="0.25">
      <c r="B85" s="107" t="s">
        <v>143</v>
      </c>
      <c r="C85" s="107" t="s">
        <v>144</v>
      </c>
      <c r="D85" s="87" t="s">
        <v>169</v>
      </c>
    </row>
    <row r="86" spans="1:9" x14ac:dyDescent="0.25">
      <c r="A86" s="84"/>
      <c r="B86" s="98" t="s">
        <v>150</v>
      </c>
      <c r="C86" s="98">
        <v>1</v>
      </c>
      <c r="D86" s="94">
        <v>1</v>
      </c>
      <c r="E86" s="113"/>
    </row>
    <row r="87" spans="1:9" x14ac:dyDescent="0.25">
      <c r="A87" s="84"/>
      <c r="B87" s="108"/>
      <c r="C87" s="108"/>
      <c r="D87" s="95"/>
      <c r="E87" s="82"/>
    </row>
    <row r="88" spans="1:9" x14ac:dyDescent="0.25">
      <c r="A88" s="84"/>
      <c r="B88" s="109"/>
      <c r="C88" s="109"/>
      <c r="D88" s="95"/>
      <c r="E88" s="82"/>
    </row>
    <row r="89" spans="1:9" x14ac:dyDescent="0.25">
      <c r="B89" s="89"/>
      <c r="C89" s="89"/>
      <c r="D89" s="95"/>
      <c r="E89" s="82"/>
    </row>
    <row r="90" spans="1:9" x14ac:dyDescent="0.25">
      <c r="B90" s="114"/>
      <c r="C90" s="114"/>
      <c r="D90" s="115"/>
      <c r="E90" s="82"/>
    </row>
    <row r="91" spans="1:9" x14ac:dyDescent="0.25">
      <c r="B91" s="95"/>
      <c r="C91" s="203" t="s">
        <v>182</v>
      </c>
      <c r="D91" s="204">
        <f>COUNTA(D86:D90)</f>
        <v>1</v>
      </c>
    </row>
    <row r="92" spans="1:9" x14ac:dyDescent="0.25">
      <c r="B92" s="95"/>
      <c r="C92" s="205" t="s">
        <v>150</v>
      </c>
      <c r="D92" s="208">
        <f>COUNTIF(Tabla21112[Sistema de gestión],C92)</f>
        <v>1</v>
      </c>
    </row>
    <row r="93" spans="1:9" x14ac:dyDescent="0.25">
      <c r="B93" s="95"/>
      <c r="C93" s="203" t="s">
        <v>149</v>
      </c>
      <c r="D93" s="208">
        <f>COUNTIF(Tabla21112[Sistema de gestión],C93)</f>
        <v>0</v>
      </c>
    </row>
    <row r="94" spans="1:9" x14ac:dyDescent="0.25">
      <c r="B94" s="95"/>
      <c r="C94" s="203" t="s">
        <v>151</v>
      </c>
      <c r="D94" s="208">
        <f>COUNTIF(Tabla21112[Sistema de gestión],C94)</f>
        <v>0</v>
      </c>
    </row>
    <row r="96" spans="1:9" x14ac:dyDescent="0.25">
      <c r="A96" s="85" t="s">
        <v>171</v>
      </c>
      <c r="B96" s="92"/>
      <c r="C96" s="92"/>
      <c r="D96" s="92"/>
      <c r="E96" s="93"/>
      <c r="F96" s="93"/>
    </row>
    <row r="97" spans="1:9" x14ac:dyDescent="0.25">
      <c r="A97" s="81" t="s">
        <v>135</v>
      </c>
      <c r="B97" s="80"/>
      <c r="C97" s="80"/>
      <c r="D97" s="82"/>
      <c r="E97" s="83"/>
      <c r="F97" s="83"/>
    </row>
    <row r="98" spans="1:9" x14ac:dyDescent="0.25">
      <c r="A98" s="125" t="s">
        <v>172</v>
      </c>
      <c r="B98" s="125"/>
      <c r="C98" s="125"/>
      <c r="D98" s="125"/>
      <c r="E98" s="125"/>
      <c r="F98" s="125"/>
      <c r="G98" s="125"/>
      <c r="H98" s="125"/>
      <c r="I98" s="125"/>
    </row>
    <row r="99" spans="1:9" x14ac:dyDescent="0.25">
      <c r="A99" s="80" t="s">
        <v>136</v>
      </c>
      <c r="B99" s="82"/>
      <c r="C99" s="82"/>
      <c r="D99" s="82"/>
      <c r="E99" s="83"/>
      <c r="F99" s="83"/>
    </row>
    <row r="100" spans="1:9" ht="24" x14ac:dyDescent="0.25">
      <c r="B100" s="107" t="s">
        <v>143</v>
      </c>
      <c r="C100" s="107" t="s">
        <v>144</v>
      </c>
      <c r="D100" s="87" t="s">
        <v>171</v>
      </c>
    </row>
    <row r="101" spans="1:9" x14ac:dyDescent="0.25">
      <c r="A101" s="84"/>
      <c r="B101" s="98" t="s">
        <v>150</v>
      </c>
      <c r="C101" s="98">
        <v>1</v>
      </c>
      <c r="D101" s="94">
        <v>1</v>
      </c>
      <c r="E101" s="113"/>
    </row>
    <row r="102" spans="1:9" x14ac:dyDescent="0.25">
      <c r="A102" s="84"/>
      <c r="B102" s="108"/>
      <c r="C102" s="108"/>
      <c r="D102" s="95"/>
      <c r="E102" s="82"/>
    </row>
    <row r="103" spans="1:9" x14ac:dyDescent="0.25">
      <c r="A103" s="84"/>
      <c r="B103" s="109"/>
      <c r="C103" s="109"/>
      <c r="D103" s="95"/>
      <c r="E103" s="82"/>
    </row>
    <row r="104" spans="1:9" x14ac:dyDescent="0.25">
      <c r="B104" s="89"/>
      <c r="C104" s="89"/>
      <c r="D104" s="95"/>
      <c r="E104" s="82"/>
    </row>
    <row r="105" spans="1:9" x14ac:dyDescent="0.25">
      <c r="B105" s="114"/>
      <c r="C105" s="114"/>
      <c r="D105" s="115"/>
      <c r="E105" s="82"/>
    </row>
    <row r="106" spans="1:9" x14ac:dyDescent="0.25">
      <c r="B106" s="95"/>
      <c r="C106" s="203" t="s">
        <v>182</v>
      </c>
      <c r="D106" s="204">
        <f>COUNTA(D101:D105)</f>
        <v>1</v>
      </c>
    </row>
    <row r="107" spans="1:9" x14ac:dyDescent="0.25">
      <c r="B107" s="95"/>
      <c r="C107" s="205" t="s">
        <v>150</v>
      </c>
      <c r="D107" s="208">
        <f>COUNTIF(Tabla2111213[Sistema de gestión],C107)</f>
        <v>1</v>
      </c>
    </row>
    <row r="108" spans="1:9" x14ac:dyDescent="0.25">
      <c r="B108" s="95"/>
      <c r="C108" s="203" t="s">
        <v>149</v>
      </c>
      <c r="D108" s="208">
        <f>COUNTIF(Tabla2111213[Sistema de gestión],C108)</f>
        <v>0</v>
      </c>
    </row>
    <row r="109" spans="1:9" x14ac:dyDescent="0.25">
      <c r="B109" s="95"/>
      <c r="C109" s="203" t="s">
        <v>151</v>
      </c>
      <c r="D109" s="208">
        <f>COUNTIF(Tabla2111213[Sistema de gestión],C109)</f>
        <v>0</v>
      </c>
    </row>
  </sheetData>
  <sheetProtection formatCells="0" formatColumns="0" formatRows="0" insertColumns="0" insertRows="0" insertHyperlinks="0" deleteColumns="0" deleteRows="0" sort="0" autoFilter="0" pivotTables="0"/>
  <mergeCells count="20">
    <mergeCell ref="A1:C1"/>
    <mergeCell ref="A2:C2"/>
    <mergeCell ref="A3:C3"/>
    <mergeCell ref="A38:I38"/>
    <mergeCell ref="A39:F39"/>
    <mergeCell ref="A83:I83"/>
    <mergeCell ref="A98:I98"/>
    <mergeCell ref="A7:I7"/>
    <mergeCell ref="F43:F44"/>
    <mergeCell ref="A53:I53"/>
    <mergeCell ref="A9:C9"/>
    <mergeCell ref="A68:I68"/>
    <mergeCell ref="I11:I12"/>
    <mergeCell ref="I13:I14"/>
    <mergeCell ref="A23:I23"/>
    <mergeCell ref="F26:F27"/>
    <mergeCell ref="F28:F29"/>
    <mergeCell ref="A24:F24"/>
    <mergeCell ref="A8:F8"/>
    <mergeCell ref="F41:F42"/>
  </mergeCells>
  <phoneticPr fontId="24" type="noConversion"/>
  <dataValidations count="2">
    <dataValidation type="list" allowBlank="1" showInputMessage="1" showErrorMessage="1" sqref="B26:B30 B56:B60 B101:B105 B86:B90 B16:B19 B41:B45 B71:B75" xr:uid="{F466202A-63BA-438F-8AB8-B21D952C2119}">
      <formula1>$I$4:$I$7</formula1>
    </dataValidation>
    <dataValidation type="list" allowBlank="1" showInputMessage="1" showErrorMessage="1" sqref="B11:B15" xr:uid="{44007F19-1531-4ADE-AF0F-AF0D87298F75}">
      <formula1>$I$4:$I$6</formula1>
    </dataValidation>
  </dataValidations>
  <pageMargins left="0.23622047244094491" right="0.23622047244094491" top="0.51181102362204722" bottom="1.1417322834645669" header="0.31496062992125984" footer="0.39370078740157483"/>
  <pageSetup paperSize="9" scale="90" fitToHeight="0" orientation="portrait" r:id="rId1"/>
  <headerFooter>
    <oddHeader>&amp;C&amp;"-,Negrita"Información del organismo de certificación de sistemas de gestión ISO/IEC 17021-1:2015</oddHeader>
    <oddFooter>&amp;L&amp;G&amp;C&amp;8La DTA-IBMETRO se reserva el derecho de modificar el formato de este documento sin previo aviso&amp;R&amp;9DTA-FOR-203 D
Versión 3
Vigente desde: 2026-03-11
Página &amp;P de &amp;N</oddFooter>
  </headerFooter>
  <legacyDrawingHF r:id="rId2"/>
  <tableParts count="7">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0D86C-FDC1-4E20-8765-4A900AB79D4A}">
  <sheetPr codeName="Hoja9">
    <tabColor rgb="FFFFFF00"/>
    <pageSetUpPr fitToPage="1"/>
  </sheetPr>
  <dimension ref="A1:I101"/>
  <sheetViews>
    <sheetView showGridLines="0" tabSelected="1" view="pageLayout" topLeftCell="A39" zoomScale="130" zoomScaleNormal="100" zoomScaleSheetLayoutView="100" zoomScalePageLayoutView="130" workbookViewId="0">
      <selection activeCell="A39" sqref="A39:I39"/>
    </sheetView>
  </sheetViews>
  <sheetFormatPr baseColWidth="10" defaultColWidth="11.42578125" defaultRowHeight="15" x14ac:dyDescent="0.25"/>
  <cols>
    <col min="1" max="1" width="3.5703125" style="17" customWidth="1"/>
    <col min="2" max="2" width="12.42578125" style="65" customWidth="1"/>
    <col min="3" max="3" width="10.7109375" style="65" customWidth="1"/>
    <col min="4" max="4" width="19.5703125" style="65" customWidth="1"/>
    <col min="5" max="5" width="12.42578125" style="16" customWidth="1"/>
    <col min="6" max="6" width="14.42578125" style="16" customWidth="1"/>
    <col min="7" max="7" width="11.7109375" style="16" customWidth="1"/>
    <col min="8" max="8" width="13.42578125" style="16" customWidth="1"/>
    <col min="9" max="16384" width="11.42578125" style="16"/>
  </cols>
  <sheetData>
    <row r="1" spans="1:9" x14ac:dyDescent="0.25">
      <c r="A1" s="128" t="s">
        <v>132</v>
      </c>
      <c r="B1" s="128"/>
      <c r="C1" s="128"/>
      <c r="D1" s="116">
        <v>123</v>
      </c>
      <c r="E1" s="83"/>
      <c r="F1" s="83"/>
    </row>
    <row r="2" spans="1:9" x14ac:dyDescent="0.25">
      <c r="A2" s="128" t="s">
        <v>133</v>
      </c>
      <c r="B2" s="128"/>
      <c r="C2" s="128"/>
      <c r="D2" s="117" t="s">
        <v>153</v>
      </c>
      <c r="E2" s="83"/>
      <c r="F2" s="83"/>
    </row>
    <row r="3" spans="1:9" ht="15" customHeight="1" x14ac:dyDescent="0.25">
      <c r="A3" s="129" t="s">
        <v>137</v>
      </c>
      <c r="B3" s="129"/>
      <c r="C3" s="129"/>
      <c r="D3" s="118">
        <v>46103</v>
      </c>
      <c r="E3" s="119" t="s">
        <v>173</v>
      </c>
      <c r="F3" s="83"/>
    </row>
    <row r="4" spans="1:9" ht="15" customHeight="1" x14ac:dyDescent="0.25">
      <c r="A4" s="100"/>
      <c r="B4" s="100"/>
      <c r="C4" s="99"/>
      <c r="D4" s="82"/>
      <c r="E4" s="83"/>
      <c r="F4" s="83"/>
    </row>
    <row r="5" spans="1:9" x14ac:dyDescent="0.25">
      <c r="A5" s="85" t="s">
        <v>142</v>
      </c>
      <c r="B5" s="86"/>
      <c r="C5" s="86"/>
      <c r="D5" s="86"/>
      <c r="E5" s="86"/>
      <c r="F5" s="86"/>
      <c r="I5" s="104" t="s">
        <v>150</v>
      </c>
    </row>
    <row r="6" spans="1:9" x14ac:dyDescent="0.25">
      <c r="A6" s="81" t="s">
        <v>135</v>
      </c>
      <c r="B6" s="80"/>
      <c r="C6" s="80"/>
      <c r="D6" s="80"/>
      <c r="E6" s="80"/>
      <c r="F6" s="83"/>
      <c r="I6" s="104" t="s">
        <v>149</v>
      </c>
    </row>
    <row r="7" spans="1:9" ht="33.75" customHeight="1" x14ac:dyDescent="0.25">
      <c r="A7" s="125" t="s">
        <v>162</v>
      </c>
      <c r="B7" s="125"/>
      <c r="C7" s="125"/>
      <c r="D7" s="125"/>
      <c r="E7" s="125"/>
      <c r="F7" s="125"/>
      <c r="G7" s="125"/>
      <c r="H7" s="125"/>
      <c r="I7" s="125"/>
    </row>
    <row r="8" spans="1:9" x14ac:dyDescent="0.25">
      <c r="A8" s="127" t="s">
        <v>136</v>
      </c>
      <c r="B8" s="127"/>
      <c r="C8" s="127"/>
      <c r="D8" s="127"/>
      <c r="E8" s="127"/>
      <c r="F8" s="127"/>
    </row>
    <row r="9" spans="1:9" x14ac:dyDescent="0.25">
      <c r="A9" s="126" t="s">
        <v>141</v>
      </c>
      <c r="B9" s="126"/>
      <c r="C9" s="126"/>
      <c r="D9" s="97">
        <v>45659</v>
      </c>
      <c r="E9" s="97" t="s">
        <v>140</v>
      </c>
      <c r="F9" s="97">
        <v>46024</v>
      </c>
    </row>
    <row r="10" spans="1:9" ht="48" x14ac:dyDescent="0.25">
      <c r="A10" s="112"/>
      <c r="B10" s="111" t="s">
        <v>143</v>
      </c>
      <c r="C10" s="103" t="s">
        <v>144</v>
      </c>
      <c r="D10" s="102" t="s">
        <v>145</v>
      </c>
      <c r="E10" s="102" t="s">
        <v>146</v>
      </c>
      <c r="F10" s="102" t="s">
        <v>147</v>
      </c>
      <c r="G10" s="103" t="s">
        <v>148</v>
      </c>
      <c r="H10" s="194" t="s">
        <v>155</v>
      </c>
      <c r="I10" s="195"/>
    </row>
    <row r="11" spans="1:9" x14ac:dyDescent="0.25">
      <c r="A11" s="83"/>
      <c r="B11" s="89" t="s">
        <v>150</v>
      </c>
      <c r="C11" s="89">
        <v>1</v>
      </c>
      <c r="D11" s="90" t="s">
        <v>174</v>
      </c>
      <c r="E11" s="91">
        <v>45362</v>
      </c>
      <c r="F11" s="91">
        <v>46456</v>
      </c>
      <c r="G11" s="101" t="s">
        <v>175</v>
      </c>
      <c r="H11" s="101">
        <v>1</v>
      </c>
      <c r="I11" s="196"/>
    </row>
    <row r="12" spans="1:9" x14ac:dyDescent="0.25">
      <c r="A12" s="83"/>
      <c r="B12" s="89" t="s">
        <v>150</v>
      </c>
      <c r="C12" s="89">
        <v>1</v>
      </c>
      <c r="D12" s="90" t="s">
        <v>139</v>
      </c>
      <c r="E12" s="91">
        <v>45636</v>
      </c>
      <c r="F12" s="91">
        <v>46730</v>
      </c>
      <c r="G12" s="101" t="s">
        <v>176</v>
      </c>
      <c r="H12" s="101">
        <v>1</v>
      </c>
      <c r="I12" s="196"/>
    </row>
    <row r="13" spans="1:9" x14ac:dyDescent="0.25">
      <c r="A13" s="83"/>
      <c r="B13" s="89" t="s">
        <v>149</v>
      </c>
      <c r="C13" s="89">
        <v>3</v>
      </c>
      <c r="D13" s="90" t="s">
        <v>174</v>
      </c>
      <c r="E13" s="91">
        <v>45362</v>
      </c>
      <c r="F13" s="91">
        <v>46456</v>
      </c>
      <c r="G13" s="101" t="s">
        <v>175</v>
      </c>
      <c r="H13" s="101">
        <v>1</v>
      </c>
      <c r="I13" s="196"/>
    </row>
    <row r="14" spans="1:9" x14ac:dyDescent="0.25">
      <c r="A14" s="83"/>
      <c r="B14" s="89" t="s">
        <v>149</v>
      </c>
      <c r="C14" s="89">
        <v>3</v>
      </c>
      <c r="D14" s="90" t="s">
        <v>139</v>
      </c>
      <c r="E14" s="91">
        <v>45636</v>
      </c>
      <c r="F14" s="91">
        <v>46730</v>
      </c>
      <c r="G14" s="101" t="s">
        <v>176</v>
      </c>
      <c r="H14" s="101">
        <v>1</v>
      </c>
      <c r="I14" s="196"/>
    </row>
    <row r="15" spans="1:9" x14ac:dyDescent="0.25">
      <c r="A15" s="83"/>
      <c r="B15" s="89" t="s">
        <v>151</v>
      </c>
      <c r="C15" s="89">
        <v>4</v>
      </c>
      <c r="D15" s="90" t="s">
        <v>174</v>
      </c>
      <c r="E15" s="91">
        <v>45362</v>
      </c>
      <c r="F15" s="91">
        <v>46456</v>
      </c>
      <c r="G15" s="101" t="s">
        <v>175</v>
      </c>
      <c r="H15" s="101">
        <v>1</v>
      </c>
      <c r="I15" s="197"/>
    </row>
    <row r="16" spans="1:9" x14ac:dyDescent="0.25">
      <c r="A16" s="84"/>
      <c r="B16" s="101"/>
      <c r="C16" s="101"/>
      <c r="D16" s="105"/>
      <c r="E16" s="106"/>
      <c r="F16" s="101"/>
      <c r="G16" s="190" t="s">
        <v>182</v>
      </c>
      <c r="H16" s="201">
        <f>COUNTA(H11:H15)</f>
        <v>5</v>
      </c>
    </row>
    <row r="17" spans="1:9" x14ac:dyDescent="0.25">
      <c r="A17" s="84"/>
      <c r="B17" s="101"/>
      <c r="C17" s="101"/>
      <c r="D17" s="105"/>
      <c r="E17" s="106"/>
      <c r="F17" s="101"/>
      <c r="G17" s="191" t="s">
        <v>150</v>
      </c>
      <c r="H17" s="190">
        <f>COUNTIF(Tabla1416[Sistema de gestión],G17)</f>
        <v>2</v>
      </c>
    </row>
    <row r="18" spans="1:9" x14ac:dyDescent="0.25">
      <c r="A18" s="84"/>
      <c r="B18" s="101"/>
      <c r="C18" s="101"/>
      <c r="D18" s="105"/>
      <c r="E18" s="106"/>
      <c r="F18" s="101"/>
      <c r="G18" s="190" t="s">
        <v>149</v>
      </c>
      <c r="H18" s="190">
        <f>COUNTIF(Tabla1416[Sistema de gestión],G18)</f>
        <v>2</v>
      </c>
    </row>
    <row r="19" spans="1:9" x14ac:dyDescent="0.25">
      <c r="A19" s="84"/>
      <c r="B19" s="101"/>
      <c r="C19" s="101"/>
      <c r="D19" s="105"/>
      <c r="E19" s="106"/>
      <c r="F19" s="101"/>
      <c r="G19" s="190" t="s">
        <v>151</v>
      </c>
      <c r="H19" s="190">
        <f>COUNTIF(Tabla1416[Sistema de gestión],G19)</f>
        <v>1</v>
      </c>
    </row>
    <row r="20" spans="1:9" x14ac:dyDescent="0.25">
      <c r="A20" s="84"/>
      <c r="B20" s="82"/>
      <c r="C20" s="82"/>
      <c r="D20" s="82"/>
      <c r="E20" s="83"/>
      <c r="F20" s="83"/>
    </row>
    <row r="21" spans="1:9" x14ac:dyDescent="0.25">
      <c r="A21" s="85" t="s">
        <v>156</v>
      </c>
      <c r="B21" s="86"/>
      <c r="C21" s="86"/>
      <c r="D21" s="86"/>
      <c r="E21" s="86"/>
      <c r="F21" s="86"/>
    </row>
    <row r="22" spans="1:9" x14ac:dyDescent="0.25">
      <c r="A22" s="81" t="s">
        <v>135</v>
      </c>
      <c r="B22" s="80"/>
      <c r="C22" s="80"/>
      <c r="D22" s="80"/>
      <c r="E22" s="80"/>
      <c r="F22" s="83"/>
    </row>
    <row r="23" spans="1:9" ht="13.5" customHeight="1" x14ac:dyDescent="0.25">
      <c r="A23" s="125" t="s">
        <v>183</v>
      </c>
      <c r="B23" s="125"/>
      <c r="C23" s="125"/>
      <c r="D23" s="125"/>
      <c r="E23" s="125"/>
      <c r="F23" s="125"/>
      <c r="G23" s="125"/>
      <c r="H23" s="125"/>
      <c r="I23" s="125"/>
    </row>
    <row r="24" spans="1:9" x14ac:dyDescent="0.25">
      <c r="A24" s="127" t="s">
        <v>136</v>
      </c>
      <c r="B24" s="127"/>
      <c r="C24" s="127"/>
      <c r="D24" s="127"/>
      <c r="E24" s="127"/>
      <c r="F24" s="127"/>
    </row>
    <row r="25" spans="1:9" ht="37.5" x14ac:dyDescent="0.25">
      <c r="A25" s="83"/>
      <c r="B25" s="107" t="s">
        <v>143</v>
      </c>
      <c r="C25" s="107" t="s">
        <v>144</v>
      </c>
      <c r="D25" s="87" t="s">
        <v>134</v>
      </c>
      <c r="E25" s="88" t="s">
        <v>138</v>
      </c>
      <c r="F25" s="198"/>
      <c r="G25" s="110" t="s">
        <v>157</v>
      </c>
      <c r="H25" s="110"/>
    </row>
    <row r="26" spans="1:9" x14ac:dyDescent="0.25">
      <c r="A26" s="83"/>
      <c r="B26" s="98" t="s">
        <v>150</v>
      </c>
      <c r="C26" s="98">
        <v>1</v>
      </c>
      <c r="D26" s="89" t="s">
        <v>177</v>
      </c>
      <c r="E26" s="91">
        <v>45748</v>
      </c>
      <c r="F26" s="199"/>
      <c r="G26" s="110"/>
      <c r="H26" s="110"/>
    </row>
    <row r="27" spans="1:9" x14ac:dyDescent="0.25">
      <c r="A27" s="83"/>
      <c r="B27" s="108" t="s">
        <v>150</v>
      </c>
      <c r="C27" s="108">
        <v>1</v>
      </c>
      <c r="D27" s="89" t="s">
        <v>178</v>
      </c>
      <c r="E27" s="91">
        <v>45748</v>
      </c>
      <c r="F27" s="199"/>
      <c r="G27" s="110"/>
      <c r="H27" s="110"/>
    </row>
    <row r="28" spans="1:9" x14ac:dyDescent="0.25">
      <c r="A28" s="83"/>
      <c r="B28" s="109" t="s">
        <v>149</v>
      </c>
      <c r="C28" s="109">
        <v>3</v>
      </c>
      <c r="D28" s="89" t="s">
        <v>179</v>
      </c>
      <c r="E28" s="91">
        <v>45820</v>
      </c>
      <c r="F28" s="199"/>
      <c r="G28" s="110"/>
      <c r="H28" s="110"/>
    </row>
    <row r="29" spans="1:9" x14ac:dyDescent="0.25">
      <c r="A29" s="83"/>
      <c r="B29" s="89" t="s">
        <v>149</v>
      </c>
      <c r="C29" s="89">
        <v>3</v>
      </c>
      <c r="D29" s="89" t="s">
        <v>178</v>
      </c>
      <c r="E29" s="91">
        <v>45748</v>
      </c>
      <c r="F29" s="199"/>
      <c r="G29" s="110"/>
      <c r="H29" s="110"/>
    </row>
    <row r="30" spans="1:9" x14ac:dyDescent="0.25">
      <c r="A30" s="83"/>
      <c r="B30" s="98" t="s">
        <v>151</v>
      </c>
      <c r="C30" s="98">
        <v>5</v>
      </c>
      <c r="D30" s="89" t="s">
        <v>177</v>
      </c>
      <c r="E30" s="91">
        <v>45748</v>
      </c>
      <c r="F30" s="200"/>
      <c r="G30" s="110"/>
      <c r="H30" s="110"/>
    </row>
    <row r="31" spans="1:9" ht="45" x14ac:dyDescent="0.25">
      <c r="A31" s="83"/>
      <c r="B31" s="89"/>
      <c r="C31" s="89"/>
      <c r="D31" s="90"/>
      <c r="E31" s="120" t="s">
        <v>185</v>
      </c>
      <c r="F31" s="91"/>
    </row>
    <row r="32" spans="1:9" x14ac:dyDescent="0.25">
      <c r="A32" s="83"/>
      <c r="B32" s="89"/>
      <c r="C32" s="89"/>
      <c r="D32" s="190" t="s">
        <v>182</v>
      </c>
      <c r="E32" s="201">
        <f>COUNTA(E27:E30)</f>
        <v>4</v>
      </c>
      <c r="F32" s="91"/>
    </row>
    <row r="33" spans="1:9" x14ac:dyDescent="0.25">
      <c r="A33" s="83"/>
      <c r="B33" s="89"/>
      <c r="C33" s="89"/>
      <c r="D33" s="191" t="s">
        <v>150</v>
      </c>
      <c r="E33" s="190">
        <f>COUNTIF(B26:B30,D33)</f>
        <v>2</v>
      </c>
      <c r="F33" s="91"/>
    </row>
    <row r="34" spans="1:9" x14ac:dyDescent="0.25">
      <c r="A34" s="83"/>
      <c r="B34" s="89"/>
      <c r="C34" s="89"/>
      <c r="D34" s="190" t="s">
        <v>149</v>
      </c>
      <c r="E34" s="190">
        <f t="shared" ref="E34:E35" si="0">COUNTIF(B27:B31,D34)</f>
        <v>2</v>
      </c>
      <c r="F34" s="91"/>
    </row>
    <row r="35" spans="1:9" x14ac:dyDescent="0.25">
      <c r="A35" s="83"/>
      <c r="B35" s="89"/>
      <c r="C35" s="89"/>
      <c r="D35" s="190" t="s">
        <v>151</v>
      </c>
      <c r="E35" s="190">
        <f t="shared" si="0"/>
        <v>1</v>
      </c>
      <c r="F35" s="91"/>
    </row>
    <row r="36" spans="1:9" x14ac:dyDescent="0.25">
      <c r="A36" s="83"/>
      <c r="B36" s="89"/>
      <c r="C36" s="89"/>
      <c r="D36" s="90"/>
      <c r="E36" s="91"/>
      <c r="F36" s="91"/>
    </row>
    <row r="37" spans="1:9" x14ac:dyDescent="0.25">
      <c r="A37" s="85" t="s">
        <v>159</v>
      </c>
      <c r="B37" s="86"/>
      <c r="C37" s="86"/>
      <c r="D37" s="86"/>
      <c r="E37" s="86"/>
      <c r="F37" s="86"/>
    </row>
    <row r="38" spans="1:9" x14ac:dyDescent="0.25">
      <c r="A38" s="81" t="s">
        <v>135</v>
      </c>
      <c r="B38" s="80"/>
      <c r="C38" s="80"/>
      <c r="D38" s="80"/>
      <c r="E38" s="80"/>
      <c r="F38" s="83"/>
    </row>
    <row r="39" spans="1:9" x14ac:dyDescent="0.25">
      <c r="A39" s="125" t="s">
        <v>184</v>
      </c>
      <c r="B39" s="125"/>
      <c r="C39" s="125"/>
      <c r="D39" s="125"/>
      <c r="E39" s="125"/>
      <c r="F39" s="125"/>
      <c r="G39" s="125"/>
      <c r="H39" s="125"/>
      <c r="I39" s="125"/>
    </row>
    <row r="40" spans="1:9" x14ac:dyDescent="0.25">
      <c r="A40" s="127" t="s">
        <v>136</v>
      </c>
      <c r="B40" s="127"/>
      <c r="C40" s="127"/>
      <c r="D40" s="127"/>
      <c r="E40" s="127"/>
      <c r="F40" s="127"/>
    </row>
    <row r="41" spans="1:9" ht="37.5" x14ac:dyDescent="0.25">
      <c r="A41" s="83"/>
      <c r="B41" s="107" t="s">
        <v>143</v>
      </c>
      <c r="C41" s="107" t="s">
        <v>144</v>
      </c>
      <c r="D41" s="87" t="s">
        <v>134</v>
      </c>
      <c r="E41" s="88" t="s">
        <v>138</v>
      </c>
      <c r="F41" s="198"/>
      <c r="G41" s="110" t="s">
        <v>157</v>
      </c>
      <c r="H41" s="110"/>
    </row>
    <row r="42" spans="1:9" x14ac:dyDescent="0.25">
      <c r="A42" s="83"/>
      <c r="B42" s="98" t="s">
        <v>150</v>
      </c>
      <c r="C42" s="98">
        <v>1</v>
      </c>
      <c r="D42" s="89" t="s">
        <v>180</v>
      </c>
      <c r="E42" s="91">
        <v>45355</v>
      </c>
      <c r="F42" s="199"/>
      <c r="G42" s="110"/>
      <c r="H42" s="110"/>
    </row>
    <row r="43" spans="1:9" x14ac:dyDescent="0.25">
      <c r="A43" s="83"/>
      <c r="B43" s="108" t="s">
        <v>150</v>
      </c>
      <c r="C43" s="108">
        <v>1</v>
      </c>
      <c r="D43" s="89" t="s">
        <v>178</v>
      </c>
      <c r="E43" s="91">
        <v>45748</v>
      </c>
      <c r="F43" s="199"/>
      <c r="G43" s="110"/>
      <c r="H43" s="110"/>
    </row>
    <row r="44" spans="1:9" x14ac:dyDescent="0.25">
      <c r="A44" s="83"/>
      <c r="B44" s="109" t="s">
        <v>149</v>
      </c>
      <c r="C44" s="109">
        <v>3</v>
      </c>
      <c r="D44" s="89" t="s">
        <v>178</v>
      </c>
      <c r="E44" s="91">
        <v>45748</v>
      </c>
      <c r="F44" s="199"/>
      <c r="G44" s="110"/>
      <c r="H44" s="110"/>
    </row>
    <row r="45" spans="1:9" x14ac:dyDescent="0.25">
      <c r="A45" s="83"/>
      <c r="B45" s="89" t="s">
        <v>149</v>
      </c>
      <c r="C45" s="89">
        <v>3</v>
      </c>
      <c r="D45" s="89" t="s">
        <v>177</v>
      </c>
      <c r="E45" s="91">
        <v>45748</v>
      </c>
      <c r="F45" s="199"/>
      <c r="G45" s="110"/>
      <c r="H45" s="110"/>
    </row>
    <row r="46" spans="1:9" x14ac:dyDescent="0.25">
      <c r="A46" s="83"/>
      <c r="B46" s="98" t="s">
        <v>151</v>
      </c>
      <c r="C46" s="98">
        <v>5</v>
      </c>
      <c r="D46" s="89" t="s">
        <v>180</v>
      </c>
      <c r="E46" s="91">
        <v>45355</v>
      </c>
      <c r="F46" s="200"/>
      <c r="G46" s="110"/>
      <c r="H46" s="110"/>
    </row>
    <row r="47" spans="1:9" ht="45" x14ac:dyDescent="0.25">
      <c r="A47" s="83"/>
      <c r="B47" s="108"/>
      <c r="C47" s="108"/>
      <c r="D47" s="108"/>
      <c r="E47" s="120" t="s">
        <v>185</v>
      </c>
      <c r="F47" s="121"/>
      <c r="G47" s="110"/>
      <c r="H47" s="110"/>
    </row>
    <row r="48" spans="1:9" x14ac:dyDescent="0.25">
      <c r="A48" s="83"/>
      <c r="B48" s="108"/>
      <c r="C48" s="108"/>
      <c r="D48" s="190" t="s">
        <v>182</v>
      </c>
      <c r="E48" s="201">
        <f>COUNTA(E44:E46)</f>
        <v>3</v>
      </c>
      <c r="F48" s="121"/>
      <c r="G48" s="110"/>
      <c r="H48" s="110"/>
    </row>
    <row r="49" spans="1:9" x14ac:dyDescent="0.25">
      <c r="A49" s="83"/>
      <c r="B49" s="108"/>
      <c r="C49" s="108"/>
      <c r="D49" s="191" t="s">
        <v>150</v>
      </c>
      <c r="E49" s="190">
        <f>COUNTIF(B42:B46,D49)</f>
        <v>2</v>
      </c>
      <c r="F49" s="121"/>
      <c r="G49" s="110"/>
      <c r="H49" s="110"/>
    </row>
    <row r="50" spans="1:9" x14ac:dyDescent="0.25">
      <c r="A50" s="83"/>
      <c r="B50" s="108"/>
      <c r="C50" s="108"/>
      <c r="D50" s="190" t="s">
        <v>149</v>
      </c>
      <c r="E50" s="190">
        <f>COUNTIF(B43:B47,D50)</f>
        <v>2</v>
      </c>
      <c r="F50" s="121"/>
      <c r="G50" s="110"/>
      <c r="H50" s="110"/>
    </row>
    <row r="51" spans="1:9" x14ac:dyDescent="0.25">
      <c r="A51" s="83"/>
      <c r="B51" s="89"/>
      <c r="C51" s="89"/>
      <c r="D51" s="190" t="s">
        <v>151</v>
      </c>
      <c r="E51" s="190">
        <f>COUNTIF(B44:B47,D51)</f>
        <v>1</v>
      </c>
      <c r="F51" s="91"/>
    </row>
    <row r="52" spans="1:9" x14ac:dyDescent="0.25">
      <c r="A52" s="83"/>
      <c r="B52" s="89"/>
      <c r="C52" s="89"/>
      <c r="D52" s="209"/>
      <c r="E52" s="209"/>
      <c r="F52" s="91"/>
    </row>
    <row r="53" spans="1:9" x14ac:dyDescent="0.25">
      <c r="A53" s="85" t="s">
        <v>161</v>
      </c>
      <c r="B53" s="92"/>
      <c r="C53" s="92"/>
      <c r="D53" s="92"/>
      <c r="E53" s="93"/>
      <c r="F53" s="93"/>
    </row>
    <row r="54" spans="1:9" x14ac:dyDescent="0.25">
      <c r="A54" s="81" t="s">
        <v>135</v>
      </c>
      <c r="B54" s="80"/>
      <c r="C54" s="80"/>
      <c r="D54" s="82"/>
      <c r="E54" s="83"/>
      <c r="F54" s="83"/>
    </row>
    <row r="55" spans="1:9" ht="20.25" customHeight="1" x14ac:dyDescent="0.25">
      <c r="A55" s="125" t="s">
        <v>163</v>
      </c>
      <c r="B55" s="125"/>
      <c r="C55" s="125"/>
      <c r="D55" s="125"/>
      <c r="E55" s="125"/>
      <c r="F55" s="125"/>
      <c r="G55" s="125"/>
      <c r="H55" s="125"/>
      <c r="I55" s="125"/>
    </row>
    <row r="56" spans="1:9" x14ac:dyDescent="0.25">
      <c r="A56" s="80" t="s">
        <v>136</v>
      </c>
      <c r="B56" s="82"/>
      <c r="C56" s="82"/>
      <c r="D56" s="82"/>
      <c r="E56" s="83"/>
      <c r="F56" s="83"/>
    </row>
    <row r="57" spans="1:9" ht="36" x14ac:dyDescent="0.25">
      <c r="B57" s="107" t="s">
        <v>143</v>
      </c>
      <c r="C57" s="107" t="s">
        <v>144</v>
      </c>
      <c r="D57" s="87" t="s">
        <v>165</v>
      </c>
      <c r="E57" s="87" t="s">
        <v>164</v>
      </c>
    </row>
    <row r="58" spans="1:9" ht="36" x14ac:dyDescent="0.25">
      <c r="A58" s="84"/>
      <c r="B58" s="98" t="s">
        <v>150</v>
      </c>
      <c r="C58" s="98">
        <v>1</v>
      </c>
      <c r="D58" s="94" t="s">
        <v>181</v>
      </c>
      <c r="E58" s="113">
        <v>1</v>
      </c>
    </row>
    <row r="59" spans="1:9" x14ac:dyDescent="0.25">
      <c r="A59" s="84"/>
      <c r="B59" s="206" t="s">
        <v>149</v>
      </c>
      <c r="C59" s="206"/>
      <c r="D59" s="210"/>
      <c r="E59" s="211"/>
    </row>
    <row r="60" spans="1:9" x14ac:dyDescent="0.25">
      <c r="B60" s="95"/>
      <c r="C60" s="95"/>
      <c r="D60" s="203" t="s">
        <v>182</v>
      </c>
      <c r="E60" s="208">
        <f>COUNTA(E58:E59)</f>
        <v>1</v>
      </c>
    </row>
    <row r="61" spans="1:9" x14ac:dyDescent="0.25">
      <c r="B61" s="95"/>
      <c r="C61" s="95"/>
      <c r="D61" s="205" t="s">
        <v>150</v>
      </c>
      <c r="E61" s="208">
        <f>COUNTIF(Tabla215[Sistema de gestión],D61)</f>
        <v>1</v>
      </c>
    </row>
    <row r="62" spans="1:9" x14ac:dyDescent="0.25">
      <c r="B62" s="95"/>
      <c r="C62" s="95"/>
      <c r="D62" s="203" t="s">
        <v>149</v>
      </c>
      <c r="E62" s="208">
        <f>COUNTIF(Tabla215[Sistema de gestión],D62)</f>
        <v>1</v>
      </c>
    </row>
    <row r="63" spans="1:9" x14ac:dyDescent="0.25">
      <c r="B63" s="95"/>
      <c r="C63" s="95"/>
      <c r="D63" s="203" t="s">
        <v>151</v>
      </c>
      <c r="E63" s="208">
        <f>COUNTIF(Tabla215[Sistema de gestión],D63)</f>
        <v>0</v>
      </c>
    </row>
    <row r="65" spans="1:9" x14ac:dyDescent="0.25">
      <c r="A65" s="85" t="s">
        <v>168</v>
      </c>
      <c r="B65" s="92"/>
      <c r="C65" s="92"/>
      <c r="D65" s="92"/>
      <c r="E65" s="93"/>
      <c r="F65" s="93"/>
    </row>
    <row r="66" spans="1:9" x14ac:dyDescent="0.25">
      <c r="A66" s="81" t="s">
        <v>135</v>
      </c>
      <c r="B66" s="80"/>
      <c r="C66" s="80"/>
      <c r="D66" s="82"/>
      <c r="E66" s="83"/>
      <c r="F66" s="83"/>
    </row>
    <row r="67" spans="1:9" ht="20.25" customHeight="1" x14ac:dyDescent="0.25">
      <c r="A67" s="125" t="s">
        <v>166</v>
      </c>
      <c r="B67" s="125"/>
      <c r="C67" s="125"/>
      <c r="D67" s="125"/>
      <c r="E67" s="125"/>
      <c r="F67" s="125"/>
      <c r="G67" s="125"/>
      <c r="H67" s="125"/>
      <c r="I67" s="125"/>
    </row>
    <row r="68" spans="1:9" x14ac:dyDescent="0.25">
      <c r="A68" s="80" t="s">
        <v>136</v>
      </c>
      <c r="B68" s="82"/>
      <c r="C68" s="82"/>
      <c r="D68" s="82"/>
      <c r="E68" s="83"/>
      <c r="F68" s="83"/>
    </row>
    <row r="69" spans="1:9" ht="24" x14ac:dyDescent="0.25">
      <c r="B69" s="107" t="s">
        <v>143</v>
      </c>
      <c r="C69" s="107" t="s">
        <v>144</v>
      </c>
      <c r="D69" s="87" t="s">
        <v>167</v>
      </c>
    </row>
    <row r="70" spans="1:9" x14ac:dyDescent="0.25">
      <c r="A70" s="84"/>
      <c r="B70" s="98" t="s">
        <v>150</v>
      </c>
      <c r="C70" s="98">
        <v>1</v>
      </c>
      <c r="D70" s="94">
        <v>2</v>
      </c>
      <c r="E70" s="113"/>
    </row>
    <row r="71" spans="1:9" x14ac:dyDescent="0.25">
      <c r="A71" s="84"/>
      <c r="B71" s="108" t="s">
        <v>149</v>
      </c>
      <c r="C71" s="108">
        <v>3</v>
      </c>
      <c r="D71" s="95">
        <v>1</v>
      </c>
      <c r="E71" s="82"/>
    </row>
    <row r="72" spans="1:9" x14ac:dyDescent="0.25">
      <c r="A72" s="84"/>
      <c r="B72" s="212"/>
      <c r="C72" s="203" t="s">
        <v>182</v>
      </c>
      <c r="D72" s="204">
        <f>COUNTA(D70:D71)</f>
        <v>2</v>
      </c>
      <c r="E72" s="82"/>
    </row>
    <row r="73" spans="1:9" x14ac:dyDescent="0.25">
      <c r="B73" s="95"/>
      <c r="C73" s="205" t="s">
        <v>150</v>
      </c>
      <c r="D73" s="208">
        <f>COUNTIF(Tabla21118[Sistema de gestión],C73)</f>
        <v>1</v>
      </c>
    </row>
    <row r="74" spans="1:9" x14ac:dyDescent="0.25">
      <c r="B74" s="95"/>
      <c r="C74" s="203" t="s">
        <v>149</v>
      </c>
      <c r="D74" s="208">
        <f>COUNTIF(Tabla21118[Sistema de gestión],C74)</f>
        <v>1</v>
      </c>
    </row>
    <row r="75" spans="1:9" x14ac:dyDescent="0.25">
      <c r="B75" s="95"/>
      <c r="C75" s="203" t="s">
        <v>151</v>
      </c>
      <c r="D75" s="208">
        <f>COUNTIF(Tabla21118[Sistema de gestión],C75)</f>
        <v>0</v>
      </c>
    </row>
    <row r="76" spans="1:9" x14ac:dyDescent="0.25">
      <c r="B76" s="95"/>
      <c r="C76" s="212"/>
      <c r="D76" s="213"/>
    </row>
    <row r="77" spans="1:9" x14ac:dyDescent="0.25">
      <c r="A77" s="85" t="s">
        <v>169</v>
      </c>
      <c r="B77" s="92"/>
      <c r="C77" s="92"/>
      <c r="D77" s="92"/>
      <c r="E77" s="93"/>
      <c r="F77" s="93"/>
    </row>
    <row r="78" spans="1:9" x14ac:dyDescent="0.25">
      <c r="A78" s="81" t="s">
        <v>135</v>
      </c>
      <c r="B78" s="80"/>
      <c r="C78" s="80"/>
      <c r="D78" s="82"/>
      <c r="E78" s="83"/>
      <c r="F78" s="83"/>
    </row>
    <row r="79" spans="1:9" x14ac:dyDescent="0.25">
      <c r="A79" s="125" t="s">
        <v>170</v>
      </c>
      <c r="B79" s="125"/>
      <c r="C79" s="125"/>
      <c r="D79" s="125"/>
      <c r="E79" s="125"/>
      <c r="F79" s="125"/>
      <c r="G79" s="125"/>
      <c r="H79" s="125"/>
      <c r="I79" s="125"/>
    </row>
    <row r="80" spans="1:9" x14ac:dyDescent="0.25">
      <c r="A80" s="80" t="s">
        <v>136</v>
      </c>
      <c r="B80" s="82"/>
      <c r="C80" s="82"/>
      <c r="D80" s="82"/>
      <c r="E80" s="83"/>
      <c r="F80" s="83"/>
    </row>
    <row r="81" spans="1:9" ht="24" x14ac:dyDescent="0.25">
      <c r="B81" s="107" t="s">
        <v>143</v>
      </c>
      <c r="C81" s="107" t="s">
        <v>144</v>
      </c>
      <c r="D81" s="87" t="s">
        <v>169</v>
      </c>
    </row>
    <row r="82" spans="1:9" x14ac:dyDescent="0.25">
      <c r="A82" s="84"/>
      <c r="B82" s="98" t="s">
        <v>150</v>
      </c>
      <c r="C82" s="98">
        <v>1</v>
      </c>
      <c r="D82" s="94">
        <v>10</v>
      </c>
      <c r="E82" s="113"/>
    </row>
    <row r="83" spans="1:9" x14ac:dyDescent="0.25">
      <c r="A83" s="84"/>
      <c r="B83" s="212" t="s">
        <v>149</v>
      </c>
      <c r="C83" s="212">
        <v>2</v>
      </c>
      <c r="D83" s="213">
        <f>SUM(D78:D82)</f>
        <v>10</v>
      </c>
      <c r="E83" s="113"/>
    </row>
    <row r="84" spans="1:9" x14ac:dyDescent="0.25">
      <c r="A84" s="84"/>
      <c r="B84" s="212" t="s">
        <v>151</v>
      </c>
      <c r="C84" s="206">
        <v>3</v>
      </c>
      <c r="D84" s="214">
        <f>SUM(D79:D83)</f>
        <v>20</v>
      </c>
      <c r="E84" s="113"/>
    </row>
    <row r="85" spans="1:9" x14ac:dyDescent="0.25">
      <c r="A85" s="84"/>
      <c r="B85" s="212"/>
      <c r="C85" s="203" t="s">
        <v>182</v>
      </c>
      <c r="D85" s="208">
        <f>COUNTA(D82:D84)</f>
        <v>3</v>
      </c>
      <c r="E85" s="113"/>
    </row>
    <row r="86" spans="1:9" x14ac:dyDescent="0.25">
      <c r="A86" s="84"/>
      <c r="B86" s="212"/>
      <c r="C86" s="205" t="s">
        <v>150</v>
      </c>
      <c r="D86" s="208">
        <f>COUNTIF(Tabla2111219[Sistema de gestión],C86)</f>
        <v>1</v>
      </c>
      <c r="E86" s="113"/>
    </row>
    <row r="87" spans="1:9" x14ac:dyDescent="0.25">
      <c r="A87" s="84"/>
      <c r="B87" s="212"/>
      <c r="C87" s="203" t="s">
        <v>149</v>
      </c>
      <c r="D87" s="208">
        <f>COUNTIF(Tabla2111219[Sistema de gestión],C87)</f>
        <v>1</v>
      </c>
      <c r="E87" s="113"/>
    </row>
    <row r="88" spans="1:9" x14ac:dyDescent="0.25">
      <c r="B88" s="95"/>
      <c r="C88" s="203" t="s">
        <v>151</v>
      </c>
      <c r="D88" s="208">
        <f>COUNTIF(Tabla2111219[Sistema de gestión],C88)</f>
        <v>1</v>
      </c>
    </row>
    <row r="90" spans="1:9" x14ac:dyDescent="0.25">
      <c r="A90" s="85" t="s">
        <v>171</v>
      </c>
      <c r="B90" s="92"/>
      <c r="C90" s="92"/>
      <c r="D90" s="92"/>
      <c r="E90" s="93"/>
      <c r="F90" s="93"/>
    </row>
    <row r="91" spans="1:9" x14ac:dyDescent="0.25">
      <c r="A91" s="81" t="s">
        <v>135</v>
      </c>
      <c r="B91" s="80"/>
      <c r="C91" s="80"/>
      <c r="D91" s="82"/>
      <c r="E91" s="83"/>
      <c r="F91" s="83"/>
    </row>
    <row r="92" spans="1:9" x14ac:dyDescent="0.25">
      <c r="A92" s="125" t="s">
        <v>172</v>
      </c>
      <c r="B92" s="125"/>
      <c r="C92" s="125"/>
      <c r="D92" s="125"/>
      <c r="E92" s="125"/>
      <c r="F92" s="125"/>
      <c r="G92" s="125"/>
      <c r="H92" s="125"/>
      <c r="I92" s="125"/>
    </row>
    <row r="93" spans="1:9" x14ac:dyDescent="0.25">
      <c r="A93" s="80" t="s">
        <v>136</v>
      </c>
      <c r="B93" s="82"/>
      <c r="C93" s="82"/>
      <c r="D93" s="82"/>
      <c r="E93" s="83"/>
      <c r="F93" s="83"/>
    </row>
    <row r="94" spans="1:9" ht="24" x14ac:dyDescent="0.25">
      <c r="B94" s="107" t="s">
        <v>143</v>
      </c>
      <c r="C94" s="107" t="s">
        <v>144</v>
      </c>
      <c r="D94" s="87" t="s">
        <v>171</v>
      </c>
    </row>
    <row r="95" spans="1:9" x14ac:dyDescent="0.25">
      <c r="A95" s="84"/>
      <c r="B95" s="98" t="s">
        <v>150</v>
      </c>
      <c r="C95" s="98">
        <v>1</v>
      </c>
      <c r="D95" s="94">
        <v>1</v>
      </c>
      <c r="E95" s="113"/>
    </row>
    <row r="96" spans="1:9" x14ac:dyDescent="0.25">
      <c r="B96" s="95" t="s">
        <v>149</v>
      </c>
      <c r="C96" s="95">
        <v>2</v>
      </c>
      <c r="D96" s="115">
        <f t="shared" ref="D96:D97" si="1">SUM(D91:D95)</f>
        <v>1</v>
      </c>
    </row>
    <row r="97" spans="2:4" x14ac:dyDescent="0.25">
      <c r="B97" s="65" t="s">
        <v>151</v>
      </c>
      <c r="C97" s="95">
        <v>3</v>
      </c>
      <c r="D97" s="115">
        <f t="shared" si="1"/>
        <v>2</v>
      </c>
    </row>
    <row r="98" spans="2:4" x14ac:dyDescent="0.25">
      <c r="B98" s="95"/>
      <c r="C98" s="203" t="s">
        <v>182</v>
      </c>
      <c r="D98" s="204">
        <f>COUNTA(D95:D97)</f>
        <v>3</v>
      </c>
    </row>
    <row r="99" spans="2:4" x14ac:dyDescent="0.25">
      <c r="B99" s="95"/>
      <c r="C99" s="205" t="s">
        <v>150</v>
      </c>
      <c r="D99" s="208">
        <f>COUNTIF(Tabla2111219[Sistema de gestión],C99)</f>
        <v>1</v>
      </c>
    </row>
    <row r="100" spans="2:4" x14ac:dyDescent="0.25">
      <c r="B100" s="95"/>
      <c r="C100" s="203" t="s">
        <v>149</v>
      </c>
      <c r="D100" s="208">
        <f>COUNTIF(Tabla2111219[Sistema de gestión],C100)</f>
        <v>1</v>
      </c>
    </row>
    <row r="101" spans="2:4" x14ac:dyDescent="0.25">
      <c r="B101" s="95"/>
      <c r="C101" s="203" t="s">
        <v>151</v>
      </c>
      <c r="D101" s="208">
        <f>COUNTIF(Tabla2111219[Sistema de gestión],C101)</f>
        <v>1</v>
      </c>
    </row>
  </sheetData>
  <sheetProtection algorithmName="SHA-512" hashValue="4du/mPxzTXbhELMyMTNYzFMJ7VuU4IGQm4MPb63DV//OE1Xq08rJquAK8ml1X/+Yr4LewQVkx2rbTKmgO/r7xQ==" saltValue="DKUDClH48jz0AIDLvQL1aQ==" spinCount="100000" sheet="1" formatCells="0" formatColumns="0" formatRows="0" insertColumns="0" insertRows="0" insertHyperlinks="0" deleteColumns="0" deleteRows="0" sort="0" autoFilter="0" pivotTables="0"/>
  <mergeCells count="20">
    <mergeCell ref="A1:C1"/>
    <mergeCell ref="A2:C2"/>
    <mergeCell ref="A3:C3"/>
    <mergeCell ref="A8:F8"/>
    <mergeCell ref="A9:C9"/>
    <mergeCell ref="A79:I79"/>
    <mergeCell ref="A92:I92"/>
    <mergeCell ref="A7:I7"/>
    <mergeCell ref="A39:I39"/>
    <mergeCell ref="A40:F40"/>
    <mergeCell ref="F42:F43"/>
    <mergeCell ref="F44:F45"/>
    <mergeCell ref="A55:I55"/>
    <mergeCell ref="A67:I67"/>
    <mergeCell ref="I11:I12"/>
    <mergeCell ref="I13:I14"/>
    <mergeCell ref="A23:I23"/>
    <mergeCell ref="A24:F24"/>
    <mergeCell ref="F26:F27"/>
    <mergeCell ref="F28:F29"/>
  </mergeCells>
  <dataValidations count="1">
    <dataValidation type="list" allowBlank="1" showInputMessage="1" showErrorMessage="1" sqref="B11:B15 B26:B30 B58:B59 B70:B72 B82:B87 B95:B96 B42:B48" xr:uid="{F01CE6F1-AA74-49A3-84D4-1B564157EB21}">
      <formula1>$I$5:$I$7</formula1>
    </dataValidation>
  </dataValidations>
  <pageMargins left="0.23622047244094491" right="0.23622047244094491" top="0.51181102362204722" bottom="1.1417322834645669" header="0.31496062992125984" footer="0.39370078740157483"/>
  <pageSetup paperSize="9" scale="90" fitToHeight="0" orientation="portrait" r:id="rId1"/>
  <headerFooter>
    <oddHeader>&amp;C&amp;"-,Negrita"Información del organismo de certificación de sistemas de gestión ISO/IEC 17021-1:2015</oddHeader>
    <oddFooter>&amp;L&amp;G&amp;C&amp;8La DTA-IBMETRO se reserva el derecho de modificar el formato de este documento sin previo aviso&amp;R&amp;9DTA-FOR-203 D
Versión 3
Vigente desde: 2026-03-11
Página &amp;P de &amp;N</oddFooter>
  </headerFooter>
  <legacyDrawingHF r:id="rId2"/>
  <tableParts count="7">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FFC000"/>
    <pageSetUpPr fitToPage="1"/>
  </sheetPr>
  <dimension ref="A1:D23"/>
  <sheetViews>
    <sheetView showGridLines="0" showWhiteSpace="0" view="pageLayout" topLeftCell="A10" zoomScaleNormal="100" workbookViewId="0">
      <selection activeCell="C22" sqref="C22:D22"/>
    </sheetView>
  </sheetViews>
  <sheetFormatPr baseColWidth="10" defaultRowHeight="15" x14ac:dyDescent="0.25"/>
  <cols>
    <col min="1" max="1" width="14.42578125" customWidth="1"/>
    <col min="2" max="2" width="60.5703125" customWidth="1"/>
    <col min="3" max="3" width="33.42578125" customWidth="1"/>
    <col min="4" max="4" width="15.28515625" customWidth="1"/>
  </cols>
  <sheetData>
    <row r="1" spans="1:4" x14ac:dyDescent="0.25">
      <c r="A1" s="140"/>
      <c r="B1" s="141" t="s">
        <v>0</v>
      </c>
      <c r="C1" s="141"/>
      <c r="D1" s="141"/>
    </row>
    <row r="2" spans="1:4" ht="38.25" customHeight="1" x14ac:dyDescent="0.25">
      <c r="A2" s="140"/>
      <c r="B2" s="141" t="e">
        <f>'17021 OCSG'!#REF!</f>
        <v>#REF!</v>
      </c>
      <c r="C2" s="141"/>
      <c r="D2" s="3" t="e">
        <f>'17021 OCSG'!#REF!</f>
        <v>#REF!</v>
      </c>
    </row>
    <row r="3" spans="1:4" x14ac:dyDescent="0.25">
      <c r="A3" s="5" t="e">
        <f>'17021 OCSG'!#REF!</f>
        <v>#REF!</v>
      </c>
      <c r="B3" s="142" t="e">
        <f>'17021 OCSG'!#REF!</f>
        <v>#REF!</v>
      </c>
      <c r="C3" s="142"/>
      <c r="D3" s="142"/>
    </row>
    <row r="4" spans="1:4" x14ac:dyDescent="0.25">
      <c r="A4" s="6" t="s">
        <v>6</v>
      </c>
      <c r="B4" s="144" t="e">
        <f>'17021 OCSG'!#REF!</f>
        <v>#REF!</v>
      </c>
      <c r="C4" s="144"/>
      <c r="D4" s="144"/>
    </row>
    <row r="5" spans="1:4" x14ac:dyDescent="0.25">
      <c r="A5" s="6" t="s">
        <v>7</v>
      </c>
      <c r="B5" s="145" t="e">
        <f>'17021 OCSG'!#REF!</f>
        <v>#REF!</v>
      </c>
      <c r="C5" s="145"/>
      <c r="D5" s="145"/>
    </row>
    <row r="6" spans="1:4" x14ac:dyDescent="0.25">
      <c r="A6" s="143" t="s">
        <v>121</v>
      </c>
      <c r="B6" s="143"/>
      <c r="C6" s="143"/>
      <c r="D6" s="143"/>
    </row>
    <row r="7" spans="1:4" ht="25.5" customHeight="1" x14ac:dyDescent="0.25">
      <c r="A7" s="8" t="s">
        <v>112</v>
      </c>
      <c r="B7" s="130" t="s">
        <v>128</v>
      </c>
      <c r="C7" s="131"/>
      <c r="D7" s="132"/>
    </row>
    <row r="8" spans="1:4" ht="29.25" customHeight="1" x14ac:dyDescent="0.25">
      <c r="A8" s="8" t="s">
        <v>111</v>
      </c>
      <c r="B8" s="130"/>
      <c r="C8" s="131"/>
      <c r="D8" s="132"/>
    </row>
    <row r="9" spans="1:4" x14ac:dyDescent="0.25">
      <c r="A9" s="136" t="s">
        <v>113</v>
      </c>
      <c r="B9" s="136"/>
      <c r="C9" s="136"/>
      <c r="D9" s="136"/>
    </row>
    <row r="10" spans="1:4" ht="15.75" thickBot="1" x14ac:dyDescent="0.3">
      <c r="A10" s="7" t="s">
        <v>30</v>
      </c>
    </row>
    <row r="11" spans="1:4" s="2" customFormat="1" ht="15.75" thickBot="1" x14ac:dyDescent="0.3">
      <c r="B11" s="138" t="s">
        <v>52</v>
      </c>
      <c r="C11" s="139"/>
    </row>
    <row r="12" spans="1:4" x14ac:dyDescent="0.25">
      <c r="B12" s="58" t="s">
        <v>37</v>
      </c>
      <c r="C12" s="59" t="s">
        <v>33</v>
      </c>
    </row>
    <row r="13" spans="1:4" x14ac:dyDescent="0.25">
      <c r="B13" s="71" t="s">
        <v>21</v>
      </c>
      <c r="C13" s="72">
        <v>2</v>
      </c>
    </row>
    <row r="14" spans="1:4" x14ac:dyDescent="0.25">
      <c r="B14" s="71" t="s">
        <v>22</v>
      </c>
      <c r="C14" s="72">
        <v>2</v>
      </c>
    </row>
    <row r="15" spans="1:4" x14ac:dyDescent="0.25">
      <c r="B15" s="71" t="s">
        <v>20</v>
      </c>
      <c r="C15" s="72">
        <v>2</v>
      </c>
    </row>
    <row r="16" spans="1:4" x14ac:dyDescent="0.25">
      <c r="B16" s="71" t="s">
        <v>119</v>
      </c>
      <c r="C16" s="72">
        <v>1</v>
      </c>
    </row>
    <row r="17" spans="1:4" ht="15.75" thickBot="1" x14ac:dyDescent="0.3">
      <c r="B17" s="60" t="s">
        <v>27</v>
      </c>
      <c r="C17" s="68">
        <v>7</v>
      </c>
    </row>
    <row r="18" spans="1:4" x14ac:dyDescent="0.25">
      <c r="C18" s="1"/>
    </row>
    <row r="19" spans="1:4" ht="21" customHeight="1" x14ac:dyDescent="0.25">
      <c r="A19" s="137" t="s">
        <v>46</v>
      </c>
      <c r="B19" s="137"/>
      <c r="C19" s="137"/>
      <c r="D19" s="137"/>
    </row>
    <row r="20" spans="1:4" x14ac:dyDescent="0.25">
      <c r="A20" s="133" t="s">
        <v>31</v>
      </c>
      <c r="B20" s="133"/>
      <c r="C20" s="134" t="s">
        <v>129</v>
      </c>
      <c r="D20" s="134"/>
    </row>
    <row r="21" spans="1:4" x14ac:dyDescent="0.25">
      <c r="A21" s="133" t="s">
        <v>34</v>
      </c>
      <c r="B21" s="133"/>
      <c r="C21" s="135">
        <v>44972</v>
      </c>
      <c r="D21" s="135"/>
    </row>
    <row r="22" spans="1:4" ht="45" customHeight="1" x14ac:dyDescent="0.25">
      <c r="A22" s="133" t="s">
        <v>32</v>
      </c>
      <c r="B22" s="133"/>
      <c r="C22" s="134"/>
      <c r="D22" s="134"/>
    </row>
    <row r="23" spans="1:4" x14ac:dyDescent="0.25">
      <c r="A23" s="4" t="s">
        <v>48</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conditionalFormatting pivot="1" sqref="C13:C16">
    <cfRule type="dataBar" priority="1">
      <dataBar>
        <cfvo type="min"/>
        <cfvo type="max"/>
        <color rgb="FF638EC6"/>
      </dataBar>
      <extLst>
        <ext xmlns:x14="http://schemas.microsoft.com/office/spreadsheetml/2009/9/main" uri="{B025F937-C7B1-47D3-B67F-A62EFF666E3E}">
          <x14:id>{20A1B8BD-3263-40BF-AE03-C062C5304677}</x14:id>
        </ext>
      </extLst>
    </cfRule>
  </conditionalFormatting>
  <dataValidations count="1">
    <dataValidation type="list" allowBlank="1" showInputMessage="1" showErrorMessage="1" sqref="B7:D7" xr:uid="{00000000-0002-0000-0200-000000000000}">
      <formula1>"Procede con la siguiente etapa., No procede con la siguiente etapa."</formula1>
    </dataValidation>
  </dataValidation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20A1B8BD-3263-40BF-AE03-C062C5304677}">
            <x14:dataBar minLength="0" maxLength="100" border="1" negativeBarBorderColorSameAsPositive="0">
              <x14:cfvo type="autoMin"/>
              <x14:cfvo type="autoMax"/>
              <x14:borderColor rgb="FF638EC6"/>
              <x14:negativeFillColor rgb="FFFF0000"/>
              <x14:negativeBorderColor rgb="FFFF0000"/>
              <x14:axisColor rgb="FF000000"/>
            </x14:dataBar>
          </x14:cfRule>
          <xm:sqref>C13:C16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7"/>
    <pageSetUpPr fitToPage="1"/>
  </sheetPr>
  <dimension ref="A1:G19"/>
  <sheetViews>
    <sheetView showGridLines="0" view="pageLayout" zoomScale="85" zoomScaleNormal="100" zoomScalePageLayoutView="85" workbookViewId="0">
      <selection activeCell="C22" sqref="C22:D22"/>
    </sheetView>
  </sheetViews>
  <sheetFormatPr baseColWidth="10" defaultColWidth="3.5703125" defaultRowHeight="15" x14ac:dyDescent="0.25"/>
  <cols>
    <col min="1" max="1" width="10.42578125" customWidth="1"/>
    <col min="2" max="2" width="4.85546875" style="11" customWidth="1"/>
    <col min="3" max="3" width="35" style="9" customWidth="1"/>
    <col min="4" max="4" width="24.85546875" customWidth="1"/>
    <col min="5" max="5" width="18.5703125" customWidth="1"/>
    <col min="6" max="6" width="15" style="9" customWidth="1"/>
    <col min="7" max="7" width="19.85546875" customWidth="1"/>
  </cols>
  <sheetData>
    <row r="1" spans="1:7" ht="15" customHeight="1" x14ac:dyDescent="0.25">
      <c r="A1" s="140"/>
      <c r="B1" s="141" t="s">
        <v>0</v>
      </c>
      <c r="C1" s="141"/>
      <c r="D1" s="141"/>
      <c r="E1" s="141"/>
      <c r="F1" s="141"/>
      <c r="G1" s="141"/>
    </row>
    <row r="2" spans="1:7" ht="38.25" customHeight="1" x14ac:dyDescent="0.25">
      <c r="A2" s="140"/>
      <c r="B2" s="141" t="e">
        <f>'Resumen REV DOC'!B2:C2</f>
        <v>#REF!</v>
      </c>
      <c r="C2" s="141"/>
      <c r="D2" s="141"/>
      <c r="E2" s="141"/>
      <c r="F2" s="141"/>
      <c r="G2" s="3" t="e">
        <f>'Resumen REV DOC'!D2</f>
        <v>#REF!</v>
      </c>
    </row>
    <row r="3" spans="1:7" ht="15" customHeight="1" x14ac:dyDescent="0.25">
      <c r="A3" s="5" t="e">
        <f>'17021 OCSG'!#REF!</f>
        <v>#REF!</v>
      </c>
      <c r="B3" s="142" t="e">
        <f>'17021 OCSG'!#REF!</f>
        <v>#REF!</v>
      </c>
      <c r="C3" s="142"/>
      <c r="D3" s="142"/>
      <c r="E3" s="142"/>
      <c r="F3" s="142"/>
      <c r="G3" s="142"/>
    </row>
    <row r="4" spans="1:7" x14ac:dyDescent="0.25">
      <c r="A4" s="6" t="s">
        <v>6</v>
      </c>
      <c r="B4" s="145" t="e">
        <f>'17021 OCSG'!#REF!</f>
        <v>#REF!</v>
      </c>
      <c r="C4" s="145"/>
      <c r="D4" s="145"/>
      <c r="E4" s="145"/>
    </row>
    <row r="5" spans="1:7" x14ac:dyDescent="0.25">
      <c r="A5" s="6" t="s">
        <v>7</v>
      </c>
      <c r="B5" s="145" t="e">
        <f>'17021 OCSG'!#REF!</f>
        <v>#REF!</v>
      </c>
      <c r="C5" s="145"/>
      <c r="D5" s="145"/>
      <c r="E5" s="145"/>
    </row>
    <row r="6" spans="1:7" x14ac:dyDescent="0.25">
      <c r="A6" s="146" t="s">
        <v>122</v>
      </c>
      <c r="B6" s="143"/>
      <c r="C6" s="143"/>
      <c r="D6" s="143"/>
      <c r="E6" s="143"/>
      <c r="F6" s="143"/>
      <c r="G6" s="143"/>
    </row>
    <row r="7" spans="1:7" x14ac:dyDescent="0.25">
      <c r="A7" s="14"/>
      <c r="B7" s="14"/>
      <c r="C7"/>
      <c r="D7" s="66" t="s">
        <v>37</v>
      </c>
      <c r="E7" s="67" t="s">
        <v>47</v>
      </c>
      <c r="G7" s="14"/>
    </row>
    <row r="8" spans="1:7" x14ac:dyDescent="0.25">
      <c r="A8" s="14"/>
      <c r="B8" s="14"/>
      <c r="C8"/>
      <c r="D8" s="7" t="s">
        <v>24</v>
      </c>
      <c r="E8">
        <v>1</v>
      </c>
      <c r="G8" s="14"/>
    </row>
    <row r="9" spans="1:7" x14ac:dyDescent="0.25">
      <c r="A9" s="14"/>
      <c r="B9" s="14"/>
      <c r="C9"/>
      <c r="D9" s="7" t="s">
        <v>120</v>
      </c>
      <c r="E9">
        <v>1</v>
      </c>
      <c r="G9" s="14"/>
    </row>
    <row r="10" spans="1:7" x14ac:dyDescent="0.25">
      <c r="A10" s="14"/>
      <c r="B10" s="14"/>
      <c r="C10"/>
      <c r="D10" s="7" t="s">
        <v>14</v>
      </c>
      <c r="E10">
        <v>2</v>
      </c>
      <c r="G10" s="14"/>
    </row>
    <row r="11" spans="1:7" x14ac:dyDescent="0.25">
      <c r="A11" s="14"/>
      <c r="B11" s="14"/>
      <c r="C11"/>
      <c r="D11" s="7" t="s">
        <v>15</v>
      </c>
      <c r="E11">
        <v>1</v>
      </c>
      <c r="G11" s="14"/>
    </row>
    <row r="12" spans="1:7" x14ac:dyDescent="0.25">
      <c r="A12" s="14"/>
      <c r="B12" s="14"/>
      <c r="C12"/>
      <c r="D12" s="1" t="s">
        <v>27</v>
      </c>
      <c r="E12" s="1">
        <v>5</v>
      </c>
      <c r="G12" s="14"/>
    </row>
    <row r="13" spans="1:7" ht="6" customHeight="1" x14ac:dyDescent="0.25">
      <c r="A13" s="14"/>
      <c r="B13" s="14"/>
      <c r="C13"/>
      <c r="D13" s="1"/>
      <c r="E13" s="1"/>
      <c r="G13" s="14"/>
    </row>
    <row r="14" spans="1:7" x14ac:dyDescent="0.25">
      <c r="A14" s="147" t="s">
        <v>46</v>
      </c>
      <c r="B14" s="147"/>
      <c r="C14" s="147"/>
      <c r="D14" s="147"/>
      <c r="E14" s="147"/>
      <c r="F14" s="147"/>
      <c r="G14" s="147"/>
    </row>
    <row r="15" spans="1:7" x14ac:dyDescent="0.25">
      <c r="A15" s="14"/>
      <c r="B15" s="14"/>
      <c r="C15" s="15" t="s">
        <v>31</v>
      </c>
      <c r="D15" s="134" t="str">
        <f>'Resumen REV DOC'!C20</f>
        <v>Juan Perez</v>
      </c>
      <c r="E15" s="134"/>
      <c r="F15" s="134"/>
      <c r="G15" s="14"/>
    </row>
    <row r="16" spans="1:7" x14ac:dyDescent="0.25">
      <c r="A16" s="14"/>
      <c r="B16" s="14"/>
      <c r="C16" s="15" t="s">
        <v>34</v>
      </c>
      <c r="D16" s="135">
        <v>44982</v>
      </c>
      <c r="E16" s="135"/>
      <c r="F16" s="135"/>
      <c r="G16" s="14"/>
    </row>
    <row r="17" spans="1:7" ht="42" customHeight="1" x14ac:dyDescent="0.25">
      <c r="A17" s="14"/>
      <c r="B17" s="14"/>
      <c r="C17" s="15" t="s">
        <v>32</v>
      </c>
      <c r="D17" s="134"/>
      <c r="E17" s="134"/>
      <c r="F17" s="134"/>
      <c r="G17" s="14"/>
    </row>
    <row r="18" spans="1:7" x14ac:dyDescent="0.25">
      <c r="A18" s="14"/>
      <c r="B18" s="14"/>
      <c r="C18" s="4" t="s">
        <v>48</v>
      </c>
      <c r="D18" s="14"/>
      <c r="E18" s="14"/>
      <c r="F18" s="62"/>
      <c r="G18" s="14"/>
    </row>
    <row r="19" spans="1:7" ht="6.75" customHeight="1" x14ac:dyDescent="0.25">
      <c r="A19" s="14"/>
      <c r="B19" s="14"/>
      <c r="C19" s="4"/>
      <c r="D19" s="14"/>
      <c r="E19" s="14"/>
      <c r="F19" s="62"/>
      <c r="G19" s="14"/>
    </row>
  </sheetData>
  <mergeCells count="11">
    <mergeCell ref="B5:E5"/>
    <mergeCell ref="A1:A2"/>
    <mergeCell ref="B1:G1"/>
    <mergeCell ref="B2:F2"/>
    <mergeCell ref="B3:G3"/>
    <mergeCell ref="B4:E4"/>
    <mergeCell ref="A6:G6"/>
    <mergeCell ref="A14:G14"/>
    <mergeCell ref="D15:F15"/>
    <mergeCell ref="D16:F16"/>
    <mergeCell ref="D17:F17"/>
  </mergeCells>
  <conditionalFormatting pivot="1" sqref="E8:E9">
    <cfRule type="dataBar" priority="1">
      <dataBar>
        <cfvo type="min"/>
        <cfvo type="max"/>
        <color rgb="FF638EC6"/>
      </dataBar>
      <extLst>
        <ext xmlns:x14="http://schemas.microsoft.com/office/spreadsheetml/2009/9/main" uri="{B025F937-C7B1-47D3-B67F-A62EFF666E3E}">
          <x14:id>{1C271E80-BF89-4FCD-A6D3-CCA8D9CA16F4}</x14:id>
        </ext>
      </extLst>
    </cfRule>
  </conditionalFormatting>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extLst>
    <ext xmlns:x14="http://schemas.microsoft.com/office/spreadsheetml/2009/9/main" uri="{78C0D931-6437-407d-A8EE-F0AAD7539E65}">
      <x14:conditionalFormattings>
        <x14:conditionalFormatting xmlns:xm="http://schemas.microsoft.com/office/excel/2006/main" pivot="1">
          <x14:cfRule type="dataBar" id="{1C271E80-BF89-4FCD-A6D3-CCA8D9CA16F4}">
            <x14:dataBar minLength="0" maxLength="100" border="1" negativeBarBorderColorSameAsPositive="0">
              <x14:cfvo type="autoMin"/>
              <x14:cfvo type="autoMax"/>
              <x14:borderColor rgb="FF638EC6"/>
              <x14:negativeFillColor rgb="FFFF0000"/>
              <x14:negativeBorderColor rgb="FFFF0000"/>
              <x14:axisColor rgb="FF000000"/>
            </x14:dataBar>
          </x14:cfRule>
          <xm:sqref>E8:E9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4"/>
    <pageSetUpPr fitToPage="1"/>
  </sheetPr>
  <dimension ref="A1:G456"/>
  <sheetViews>
    <sheetView showGridLines="0" view="pageLayout" zoomScaleNormal="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7" style="69" customWidth="1"/>
    <col min="4" max="4" width="15.5703125" style="69" customWidth="1"/>
    <col min="5" max="5" width="38.42578125" style="10" customWidth="1"/>
    <col min="6" max="6" width="42.140625" style="10" customWidth="1"/>
    <col min="7" max="7" width="13.28515625" style="10" customWidth="1"/>
    <col min="8" max="16384" width="3.5703125" style="10"/>
  </cols>
  <sheetData>
    <row r="1" spans="1:7" customFormat="1" ht="15" customHeight="1" x14ac:dyDescent="0.25">
      <c r="A1" s="140"/>
      <c r="B1" s="141" t="s">
        <v>0</v>
      </c>
      <c r="C1" s="141"/>
      <c r="D1" s="141"/>
      <c r="E1" s="141"/>
      <c r="F1" s="141"/>
      <c r="G1" s="141"/>
    </row>
    <row r="2" spans="1:7" customFormat="1" ht="38.25" customHeight="1" x14ac:dyDescent="0.25">
      <c r="A2" s="140"/>
      <c r="B2" s="141" t="e">
        <f>'Resumen REV DOC'!B2</f>
        <v>#REF!</v>
      </c>
      <c r="C2" s="141"/>
      <c r="D2" s="141"/>
      <c r="E2" s="141"/>
      <c r="F2" s="141"/>
      <c r="G2" s="3" t="e">
        <f>'Resumen REV DOC'!D2</f>
        <v>#REF!</v>
      </c>
    </row>
    <row r="3" spans="1:7" customFormat="1" ht="15" customHeight="1" x14ac:dyDescent="0.25">
      <c r="A3" s="5" t="e">
        <f>'17021 OCSG'!#REF!</f>
        <v>#REF!</v>
      </c>
      <c r="B3" s="142" t="e">
        <f>'17021 OCSG'!#REF!</f>
        <v>#REF!</v>
      </c>
      <c r="C3" s="142"/>
      <c r="D3" s="142"/>
      <c r="E3" s="142"/>
      <c r="F3" s="142"/>
      <c r="G3" s="142"/>
    </row>
    <row r="4" spans="1:7" customFormat="1" x14ac:dyDescent="0.25">
      <c r="A4" s="6" t="s">
        <v>6</v>
      </c>
      <c r="B4" s="145" t="e">
        <f>'17021 OCSG'!#REF!</f>
        <v>#REF!</v>
      </c>
      <c r="C4" s="145"/>
      <c r="D4" s="145"/>
      <c r="E4" s="145"/>
      <c r="F4" s="145"/>
    </row>
    <row r="5" spans="1:7" customFormat="1" x14ac:dyDescent="0.25">
      <c r="A5" s="6" t="s">
        <v>7</v>
      </c>
      <c r="B5" s="145" t="e">
        <f>'17021 OCSG'!#REF!</f>
        <v>#REF!</v>
      </c>
      <c r="C5" s="145"/>
      <c r="D5" s="145"/>
      <c r="E5" s="145"/>
      <c r="F5" s="145"/>
    </row>
    <row r="6" spans="1:7" customFormat="1" x14ac:dyDescent="0.25">
      <c r="A6" s="146" t="s">
        <v>122</v>
      </c>
      <c r="B6" s="143"/>
      <c r="C6" s="143"/>
      <c r="D6" s="143"/>
      <c r="E6" s="143"/>
      <c r="F6" s="143"/>
      <c r="G6" s="143"/>
    </row>
    <row r="7" spans="1:7" customFormat="1" ht="6.75" customHeight="1" x14ac:dyDescent="0.25">
      <c r="A7" s="14"/>
      <c r="B7" s="14"/>
      <c r="C7" s="14"/>
      <c r="D7" s="4"/>
      <c r="E7" s="14"/>
      <c r="F7" s="14"/>
      <c r="G7" s="14"/>
    </row>
    <row r="8" spans="1:7" customFormat="1" x14ac:dyDescent="0.25">
      <c r="A8" s="147" t="s">
        <v>125</v>
      </c>
      <c r="B8" s="147"/>
      <c r="C8" s="147"/>
      <c r="D8" s="147"/>
      <c r="E8" s="147"/>
      <c r="F8" s="147"/>
      <c r="G8" s="147"/>
    </row>
    <row r="9" spans="1:7" customFormat="1" x14ac:dyDescent="0.25">
      <c r="B9" s="13"/>
      <c r="C9" s="77" t="s">
        <v>39</v>
      </c>
      <c r="D9" s="78" t="s">
        <v>120</v>
      </c>
      <c r="E9" s="10"/>
      <c r="F9" s="13"/>
    </row>
    <row r="10" spans="1:7" customFormat="1" x14ac:dyDescent="0.25">
      <c r="B10" s="11"/>
      <c r="C10" s="9"/>
      <c r="D10" s="9"/>
      <c r="F10" s="11"/>
    </row>
    <row r="11" spans="1:7" s="2" customFormat="1" ht="30" x14ac:dyDescent="0.25">
      <c r="B11" s="12" t="s">
        <v>38</v>
      </c>
      <c r="C11" s="73" t="s">
        <v>116</v>
      </c>
      <c r="D11" s="73" t="s">
        <v>5</v>
      </c>
      <c r="E11" s="73" t="s">
        <v>12</v>
      </c>
      <c r="F11" s="12" t="s">
        <v>123</v>
      </c>
    </row>
    <row r="12" spans="1:7" x14ac:dyDescent="0.25">
      <c r="B12" s="76">
        <f>IF(LEN(C12)&gt;0,ROW(C12)-ROW($C$11),"")</f>
        <v>1</v>
      </c>
      <c r="C12" s="70" t="s">
        <v>117</v>
      </c>
      <c r="D12" s="70" t="s">
        <v>4</v>
      </c>
      <c r="E12" s="67" t="s">
        <v>127</v>
      </c>
      <c r="F12" s="64" t="s">
        <v>130</v>
      </c>
    </row>
    <row r="13" spans="1:7" x14ac:dyDescent="0.25">
      <c r="B13" s="76" t="str">
        <f t="shared" ref="B13:B33" si="0">IF(LEN(C13)&gt;0,ROW(C13)-ROW($C$11),"")</f>
        <v/>
      </c>
      <c r="C13"/>
      <c r="D13"/>
      <c r="E13"/>
      <c r="F13" s="64"/>
    </row>
    <row r="14" spans="1:7" s="2" customFormat="1" x14ac:dyDescent="0.25">
      <c r="B14" s="76" t="str">
        <f t="shared" si="0"/>
        <v/>
      </c>
      <c r="C14"/>
      <c r="D14"/>
      <c r="E14"/>
      <c r="F14" s="64"/>
    </row>
    <row r="15" spans="1:7" x14ac:dyDescent="0.25">
      <c r="B15" s="76" t="str">
        <f t="shared" si="0"/>
        <v/>
      </c>
      <c r="C15"/>
      <c r="D15"/>
      <c r="E15"/>
      <c r="F15" s="64"/>
    </row>
    <row r="16" spans="1:7" x14ac:dyDescent="0.25">
      <c r="B16" s="76" t="str">
        <f t="shared" si="0"/>
        <v/>
      </c>
      <c r="C16" s="10"/>
      <c r="D16" s="10"/>
      <c r="F16" s="64"/>
    </row>
    <row r="17" spans="2:6" x14ac:dyDescent="0.25">
      <c r="B17" s="76" t="str">
        <f t="shared" si="0"/>
        <v/>
      </c>
      <c r="C17" s="10"/>
      <c r="D17" s="10"/>
      <c r="F17" s="76"/>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6" x14ac:dyDescent="0.25">
      <c r="B33" s="76" t="str">
        <f t="shared" si="0"/>
        <v/>
      </c>
      <c r="C33" s="10"/>
      <c r="D33" s="10"/>
      <c r="F33" s="64"/>
    </row>
    <row r="34" spans="2:6" x14ac:dyDescent="0.25">
      <c r="B34" s="76" t="str">
        <f>IF(LEN(C34)&gt;0,COUNTIF($C$12:C34,C34),"")</f>
        <v/>
      </c>
      <c r="C34" s="10"/>
      <c r="D34" s="10"/>
      <c r="F34" s="64"/>
    </row>
    <row r="35" spans="2:6" x14ac:dyDescent="0.25">
      <c r="B35" s="75"/>
      <c r="C35" s="10"/>
      <c r="D35" s="10"/>
      <c r="F35" s="4"/>
    </row>
    <row r="36" spans="2:6" x14ac:dyDescent="0.25">
      <c r="C36" s="10"/>
      <c r="D36" s="10"/>
    </row>
    <row r="37" spans="2:6" x14ac:dyDescent="0.25">
      <c r="C37" s="10"/>
      <c r="D37" s="10"/>
    </row>
    <row r="38" spans="2:6" x14ac:dyDescent="0.25">
      <c r="C38" s="10"/>
      <c r="D38" s="10"/>
    </row>
    <row r="39" spans="2:6" x14ac:dyDescent="0.25">
      <c r="C39" s="10"/>
      <c r="D39" s="10"/>
    </row>
    <row r="40" spans="2:6" x14ac:dyDescent="0.25">
      <c r="C40" s="10"/>
      <c r="D40" s="10"/>
    </row>
    <row r="41" spans="2:6" x14ac:dyDescent="0.25">
      <c r="C41" s="10"/>
      <c r="D41" s="10"/>
    </row>
    <row r="42" spans="2:6" x14ac:dyDescent="0.25">
      <c r="C42" s="10"/>
      <c r="D42" s="10"/>
    </row>
    <row r="43" spans="2:6" x14ac:dyDescent="0.25">
      <c r="C43" s="10"/>
      <c r="D43" s="10"/>
    </row>
    <row r="44" spans="2:6" x14ac:dyDescent="0.25">
      <c r="C44" s="10"/>
      <c r="D44" s="10"/>
    </row>
    <row r="45" spans="2:6" x14ac:dyDescent="0.25">
      <c r="C45" s="10"/>
      <c r="D45" s="10"/>
    </row>
    <row r="46" spans="2:6" x14ac:dyDescent="0.25">
      <c r="C46" s="10"/>
      <c r="D46" s="10"/>
    </row>
    <row r="47" spans="2:6" x14ac:dyDescent="0.25">
      <c r="C47" s="10"/>
      <c r="D47" s="10"/>
    </row>
    <row r="48" spans="2:6" x14ac:dyDescent="0.25">
      <c r="C48" s="10"/>
      <c r="D48" s="10"/>
    </row>
    <row r="49" spans="3:4" x14ac:dyDescent="0.25">
      <c r="C49" s="10"/>
      <c r="D49" s="10"/>
    </row>
    <row r="50" spans="3:4" x14ac:dyDescent="0.25">
      <c r="C50" s="10"/>
      <c r="D50" s="10"/>
    </row>
    <row r="51" spans="3:4" x14ac:dyDescent="0.25">
      <c r="C51" s="10"/>
      <c r="D51" s="10"/>
    </row>
    <row r="52" spans="3:4" x14ac:dyDescent="0.25">
      <c r="C52" s="10"/>
      <c r="D52" s="10"/>
    </row>
    <row r="53" spans="3:4" x14ac:dyDescent="0.25">
      <c r="C53" s="10"/>
      <c r="D53" s="10"/>
    </row>
    <row r="54" spans="3:4" x14ac:dyDescent="0.25">
      <c r="C54" s="10"/>
      <c r="D54" s="10"/>
    </row>
    <row r="55" spans="3:4" x14ac:dyDescent="0.25">
      <c r="C55" s="10"/>
      <c r="D55" s="10"/>
    </row>
    <row r="56" spans="3:4" x14ac:dyDescent="0.25">
      <c r="C56" s="10"/>
      <c r="D56" s="10"/>
    </row>
    <row r="57" spans="3:4" x14ac:dyDescent="0.25">
      <c r="C57" s="10"/>
      <c r="D57" s="10"/>
    </row>
    <row r="58" spans="3:4" x14ac:dyDescent="0.25">
      <c r="C58" s="10"/>
      <c r="D58" s="10"/>
    </row>
    <row r="59" spans="3:4" x14ac:dyDescent="0.25">
      <c r="C59" s="10"/>
      <c r="D59" s="10"/>
    </row>
    <row r="60" spans="3:4" x14ac:dyDescent="0.25">
      <c r="C60" s="10"/>
      <c r="D60" s="10"/>
    </row>
    <row r="61" spans="3:4" x14ac:dyDescent="0.25">
      <c r="C61" s="10"/>
      <c r="D61" s="10"/>
    </row>
    <row r="62" spans="3:4" x14ac:dyDescent="0.25">
      <c r="C62" s="10"/>
      <c r="D62" s="10"/>
    </row>
    <row r="63" spans="3:4" x14ac:dyDescent="0.25">
      <c r="C63" s="10"/>
      <c r="D63" s="10"/>
    </row>
    <row r="64" spans="3:4" x14ac:dyDescent="0.25">
      <c r="C64" s="10"/>
      <c r="D64" s="10"/>
    </row>
    <row r="65" spans="3:4" x14ac:dyDescent="0.25">
      <c r="C65" s="10"/>
      <c r="D65" s="10"/>
    </row>
    <row r="66" spans="3:4" x14ac:dyDescent="0.25">
      <c r="C66" s="10"/>
      <c r="D66" s="10"/>
    </row>
    <row r="67" spans="3:4" x14ac:dyDescent="0.25">
      <c r="C67" s="10"/>
      <c r="D67" s="10"/>
    </row>
    <row r="68" spans="3:4" x14ac:dyDescent="0.25">
      <c r="C68" s="10"/>
      <c r="D68" s="10"/>
    </row>
    <row r="69" spans="3:4" x14ac:dyDescent="0.25">
      <c r="C69" s="10"/>
      <c r="D69" s="10"/>
    </row>
    <row r="70" spans="3:4" x14ac:dyDescent="0.25">
      <c r="C70" s="10"/>
      <c r="D70" s="10"/>
    </row>
    <row r="71" spans="3:4" x14ac:dyDescent="0.25">
      <c r="C71" s="10"/>
      <c r="D71" s="10"/>
    </row>
    <row r="72" spans="3:4" x14ac:dyDescent="0.25">
      <c r="C72" s="10"/>
      <c r="D72" s="10"/>
    </row>
    <row r="73" spans="3:4" x14ac:dyDescent="0.25">
      <c r="C73" s="10"/>
      <c r="D73" s="10"/>
    </row>
    <row r="74" spans="3:4" x14ac:dyDescent="0.25">
      <c r="C74" s="10"/>
      <c r="D74" s="10"/>
    </row>
    <row r="75" spans="3:4" x14ac:dyDescent="0.25">
      <c r="C75" s="10"/>
      <c r="D75" s="10"/>
    </row>
    <row r="76" spans="3:4" x14ac:dyDescent="0.25">
      <c r="C76" s="10"/>
      <c r="D76" s="10"/>
    </row>
    <row r="77" spans="3:4" x14ac:dyDescent="0.25">
      <c r="C77" s="10"/>
      <c r="D77" s="10"/>
    </row>
    <row r="78" spans="3:4" x14ac:dyDescent="0.25">
      <c r="C78" s="10"/>
      <c r="D78" s="10"/>
    </row>
    <row r="79" spans="3:4" x14ac:dyDescent="0.25">
      <c r="C79" s="10"/>
      <c r="D79" s="10"/>
    </row>
    <row r="80" spans="3:4" x14ac:dyDescent="0.25">
      <c r="C80" s="10"/>
      <c r="D80" s="10"/>
    </row>
    <row r="81" spans="3:4" x14ac:dyDescent="0.25">
      <c r="C81" s="10"/>
      <c r="D81" s="10"/>
    </row>
    <row r="82" spans="3:4" x14ac:dyDescent="0.25">
      <c r="C82" s="10"/>
      <c r="D82" s="10"/>
    </row>
    <row r="83" spans="3:4" x14ac:dyDescent="0.25">
      <c r="C83" s="10"/>
      <c r="D83" s="10"/>
    </row>
    <row r="84" spans="3:4" x14ac:dyDescent="0.25">
      <c r="C84" s="10"/>
      <c r="D84" s="10"/>
    </row>
    <row r="85" spans="3:4" x14ac:dyDescent="0.25">
      <c r="C85" s="10"/>
      <c r="D85" s="10"/>
    </row>
    <row r="86" spans="3:4" x14ac:dyDescent="0.25">
      <c r="C86" s="10"/>
      <c r="D86" s="10"/>
    </row>
    <row r="87" spans="3:4" x14ac:dyDescent="0.25">
      <c r="C87" s="10"/>
      <c r="D87" s="10"/>
    </row>
    <row r="88" spans="3:4" x14ac:dyDescent="0.25">
      <c r="C88" s="10"/>
      <c r="D88" s="10"/>
    </row>
    <row r="89" spans="3:4" x14ac:dyDescent="0.25">
      <c r="C89" s="10"/>
      <c r="D89" s="10"/>
    </row>
    <row r="90" spans="3:4" x14ac:dyDescent="0.25">
      <c r="C90" s="10"/>
      <c r="D90" s="10"/>
    </row>
    <row r="91" spans="3:4" x14ac:dyDescent="0.25">
      <c r="C91" s="10"/>
      <c r="D91" s="10"/>
    </row>
    <row r="92" spans="3:4" x14ac:dyDescent="0.25">
      <c r="C92" s="10"/>
      <c r="D92" s="10"/>
    </row>
    <row r="93" spans="3:4" x14ac:dyDescent="0.25">
      <c r="C93" s="10"/>
      <c r="D93" s="10"/>
    </row>
    <row r="94" spans="3:4" x14ac:dyDescent="0.25">
      <c r="C94" s="10"/>
      <c r="D94" s="10"/>
    </row>
    <row r="95" spans="3:4" x14ac:dyDescent="0.25">
      <c r="C95" s="10"/>
      <c r="D95" s="10"/>
    </row>
    <row r="96" spans="3:4" x14ac:dyDescent="0.25">
      <c r="C96" s="10"/>
      <c r="D96" s="10"/>
    </row>
    <row r="97" spans="3:4" x14ac:dyDescent="0.25">
      <c r="C97" s="10"/>
      <c r="D97" s="10"/>
    </row>
    <row r="98" spans="3:4" x14ac:dyDescent="0.25">
      <c r="C98" s="10"/>
      <c r="D98" s="10"/>
    </row>
    <row r="99" spans="3:4" x14ac:dyDescent="0.25">
      <c r="C99" s="10"/>
      <c r="D99" s="10"/>
    </row>
    <row r="100" spans="3:4" x14ac:dyDescent="0.25">
      <c r="C100" s="10"/>
      <c r="D100" s="10"/>
    </row>
    <row r="101" spans="3:4" x14ac:dyDescent="0.25">
      <c r="C101" s="10"/>
      <c r="D101" s="10"/>
    </row>
    <row r="102" spans="3:4" x14ac:dyDescent="0.25">
      <c r="C102" s="10"/>
      <c r="D102" s="10"/>
    </row>
    <row r="103" spans="3:4" x14ac:dyDescent="0.25">
      <c r="C103" s="10"/>
      <c r="D103" s="10"/>
    </row>
    <row r="104" spans="3:4" x14ac:dyDescent="0.25">
      <c r="C104" s="10"/>
      <c r="D104" s="10"/>
    </row>
    <row r="105" spans="3:4" x14ac:dyDescent="0.25">
      <c r="C105" s="10"/>
      <c r="D105" s="10"/>
    </row>
    <row r="106" spans="3:4" x14ac:dyDescent="0.25">
      <c r="C106" s="10"/>
      <c r="D106" s="10"/>
    </row>
    <row r="107" spans="3:4" x14ac:dyDescent="0.25">
      <c r="C107" s="10"/>
      <c r="D107" s="10"/>
    </row>
    <row r="108" spans="3:4" x14ac:dyDescent="0.25">
      <c r="C108" s="10"/>
      <c r="D108" s="10"/>
    </row>
    <row r="109" spans="3:4" x14ac:dyDescent="0.25">
      <c r="C109" s="10"/>
      <c r="D109" s="10"/>
    </row>
    <row r="110" spans="3:4" x14ac:dyDescent="0.25">
      <c r="C110" s="10"/>
      <c r="D110" s="10"/>
    </row>
    <row r="111" spans="3:4" x14ac:dyDescent="0.25">
      <c r="C111" s="10"/>
      <c r="D111" s="10"/>
    </row>
    <row r="112" spans="3:4" x14ac:dyDescent="0.25">
      <c r="C112" s="10"/>
      <c r="D112" s="10"/>
    </row>
    <row r="113" spans="3:4" x14ac:dyDescent="0.25">
      <c r="C113" s="10"/>
      <c r="D113" s="10"/>
    </row>
    <row r="114" spans="3:4" x14ac:dyDescent="0.25">
      <c r="C114" s="10"/>
      <c r="D114" s="10"/>
    </row>
    <row r="115" spans="3:4" x14ac:dyDescent="0.25">
      <c r="C115" s="10"/>
      <c r="D115" s="10"/>
    </row>
    <row r="116" spans="3:4" x14ac:dyDescent="0.25">
      <c r="C116" s="10"/>
      <c r="D116" s="10"/>
    </row>
    <row r="117" spans="3:4" x14ac:dyDescent="0.25">
      <c r="C117" s="10"/>
      <c r="D117" s="10"/>
    </row>
    <row r="118" spans="3:4" x14ac:dyDescent="0.25">
      <c r="C118" s="10"/>
      <c r="D118" s="10"/>
    </row>
    <row r="119" spans="3:4" x14ac:dyDescent="0.25">
      <c r="C119" s="10"/>
      <c r="D119" s="10"/>
    </row>
    <row r="120" spans="3:4" x14ac:dyDescent="0.25">
      <c r="C120" s="10"/>
      <c r="D120" s="10"/>
    </row>
    <row r="121" spans="3:4" x14ac:dyDescent="0.25">
      <c r="C121" s="10"/>
      <c r="D121" s="10"/>
    </row>
    <row r="122" spans="3:4" x14ac:dyDescent="0.25">
      <c r="C122" s="10"/>
      <c r="D122" s="10"/>
    </row>
    <row r="123" spans="3:4" x14ac:dyDescent="0.25">
      <c r="C123" s="10"/>
      <c r="D123" s="10"/>
    </row>
    <row r="124" spans="3:4" x14ac:dyDescent="0.25">
      <c r="C124" s="10"/>
      <c r="D124" s="10"/>
    </row>
    <row r="125" spans="3:4" x14ac:dyDescent="0.25">
      <c r="C125" s="10"/>
      <c r="D125" s="10"/>
    </row>
    <row r="126" spans="3:4" x14ac:dyDescent="0.25">
      <c r="C126" s="10"/>
      <c r="D126" s="10"/>
    </row>
    <row r="127" spans="3:4" x14ac:dyDescent="0.25">
      <c r="C127" s="10"/>
      <c r="D127" s="10"/>
    </row>
    <row r="128" spans="3:4" x14ac:dyDescent="0.25">
      <c r="C128" s="10"/>
      <c r="D128" s="10"/>
    </row>
    <row r="129" spans="3:4" x14ac:dyDescent="0.25">
      <c r="C129" s="10"/>
      <c r="D129" s="10"/>
    </row>
    <row r="130" spans="3:4" x14ac:dyDescent="0.25">
      <c r="C130" s="10"/>
      <c r="D130" s="10"/>
    </row>
    <row r="131" spans="3:4" x14ac:dyDescent="0.25">
      <c r="C131" s="10"/>
      <c r="D131" s="10"/>
    </row>
    <row r="132" spans="3:4" x14ac:dyDescent="0.25">
      <c r="C132" s="10"/>
      <c r="D132" s="10"/>
    </row>
    <row r="133" spans="3:4" x14ac:dyDescent="0.25">
      <c r="C133" s="10"/>
      <c r="D133" s="10"/>
    </row>
    <row r="134" spans="3:4" x14ac:dyDescent="0.25">
      <c r="C134" s="10"/>
      <c r="D134" s="10"/>
    </row>
    <row r="135" spans="3:4" x14ac:dyDescent="0.25">
      <c r="C135" s="10"/>
      <c r="D135" s="10"/>
    </row>
    <row r="136" spans="3:4" x14ac:dyDescent="0.25">
      <c r="C136" s="10"/>
      <c r="D136" s="10"/>
    </row>
    <row r="137" spans="3:4" x14ac:dyDescent="0.25">
      <c r="C137" s="10"/>
      <c r="D137" s="10"/>
    </row>
    <row r="138" spans="3:4" x14ac:dyDescent="0.25">
      <c r="C138" s="10"/>
      <c r="D138" s="10"/>
    </row>
    <row r="139" spans="3:4" x14ac:dyDescent="0.25">
      <c r="C139" s="10"/>
      <c r="D139" s="10"/>
    </row>
    <row r="140" spans="3:4" x14ac:dyDescent="0.25">
      <c r="C140" s="10"/>
      <c r="D140" s="10"/>
    </row>
    <row r="141" spans="3:4" x14ac:dyDescent="0.25">
      <c r="C141" s="10"/>
      <c r="D141" s="10"/>
    </row>
    <row r="142" spans="3:4" x14ac:dyDescent="0.25">
      <c r="C142" s="10"/>
      <c r="D142" s="10"/>
    </row>
    <row r="143" spans="3:4" x14ac:dyDescent="0.25">
      <c r="C143" s="10"/>
      <c r="D143" s="10"/>
    </row>
    <row r="144" spans="3:4" x14ac:dyDescent="0.25">
      <c r="C144" s="10"/>
      <c r="D144" s="10"/>
    </row>
    <row r="145" spans="3:4" x14ac:dyDescent="0.25">
      <c r="C145" s="10"/>
      <c r="D145" s="10"/>
    </row>
    <row r="146" spans="3:4" x14ac:dyDescent="0.25">
      <c r="C146" s="10"/>
      <c r="D146" s="10"/>
    </row>
    <row r="147" spans="3:4" x14ac:dyDescent="0.25">
      <c r="C147" s="10"/>
      <c r="D147" s="10"/>
    </row>
    <row r="148" spans="3:4" x14ac:dyDescent="0.25">
      <c r="C148" s="10"/>
      <c r="D148" s="10"/>
    </row>
    <row r="149" spans="3:4" x14ac:dyDescent="0.25">
      <c r="C149" s="10"/>
      <c r="D149" s="10"/>
    </row>
    <row r="150" spans="3:4" x14ac:dyDescent="0.25">
      <c r="C150" s="10"/>
      <c r="D150" s="10"/>
    </row>
    <row r="151" spans="3:4" x14ac:dyDescent="0.25">
      <c r="C151" s="10"/>
      <c r="D151" s="10"/>
    </row>
    <row r="152" spans="3:4" x14ac:dyDescent="0.25">
      <c r="C152" s="10"/>
      <c r="D152" s="10"/>
    </row>
    <row r="153" spans="3:4" x14ac:dyDescent="0.25">
      <c r="C153" s="10"/>
      <c r="D153" s="10"/>
    </row>
    <row r="154" spans="3:4" x14ac:dyDescent="0.25">
      <c r="C154" s="10"/>
      <c r="D154" s="10"/>
    </row>
    <row r="155" spans="3:4" x14ac:dyDescent="0.25">
      <c r="C155" s="10"/>
      <c r="D155" s="10"/>
    </row>
    <row r="156" spans="3:4" x14ac:dyDescent="0.25">
      <c r="C156" s="10"/>
      <c r="D156" s="10"/>
    </row>
    <row r="157" spans="3:4" x14ac:dyDescent="0.25">
      <c r="C157" s="10"/>
      <c r="D157" s="10"/>
    </row>
    <row r="158" spans="3:4" x14ac:dyDescent="0.25">
      <c r="C158" s="10"/>
      <c r="D158" s="10"/>
    </row>
    <row r="159" spans="3:4" x14ac:dyDescent="0.25">
      <c r="C159" s="10"/>
      <c r="D159" s="10"/>
    </row>
    <row r="160" spans="3:4" x14ac:dyDescent="0.25">
      <c r="C160" s="10"/>
      <c r="D160" s="10"/>
    </row>
    <row r="161" spans="3:4" x14ac:dyDescent="0.25">
      <c r="C161" s="10"/>
      <c r="D161" s="10"/>
    </row>
    <row r="162" spans="3:4" x14ac:dyDescent="0.25">
      <c r="C162" s="10"/>
      <c r="D162" s="10"/>
    </row>
    <row r="163" spans="3:4" x14ac:dyDescent="0.25">
      <c r="C163" s="10"/>
      <c r="D163" s="10"/>
    </row>
    <row r="164" spans="3:4" x14ac:dyDescent="0.25">
      <c r="C164" s="10"/>
      <c r="D164" s="10"/>
    </row>
    <row r="165" spans="3:4" x14ac:dyDescent="0.25">
      <c r="C165" s="10"/>
      <c r="D165" s="10"/>
    </row>
    <row r="166" spans="3:4" x14ac:dyDescent="0.25">
      <c r="C166" s="10"/>
      <c r="D166" s="10"/>
    </row>
    <row r="167" spans="3:4" x14ac:dyDescent="0.25">
      <c r="C167" s="10"/>
      <c r="D167" s="10"/>
    </row>
    <row r="168" spans="3:4" x14ac:dyDescent="0.25">
      <c r="C168" s="10"/>
      <c r="D168" s="10"/>
    </row>
    <row r="169" spans="3:4" x14ac:dyDescent="0.25">
      <c r="C169" s="10"/>
      <c r="D169" s="10"/>
    </row>
    <row r="170" spans="3:4" x14ac:dyDescent="0.25">
      <c r="C170" s="10"/>
      <c r="D170" s="10"/>
    </row>
    <row r="171" spans="3:4" x14ac:dyDescent="0.25">
      <c r="C171" s="10"/>
      <c r="D171" s="10"/>
    </row>
    <row r="172" spans="3:4" x14ac:dyDescent="0.25">
      <c r="C172" s="10"/>
      <c r="D172" s="10"/>
    </row>
    <row r="173" spans="3:4" x14ac:dyDescent="0.25">
      <c r="C173" s="10"/>
      <c r="D173" s="10"/>
    </row>
    <row r="174" spans="3:4" x14ac:dyDescent="0.25">
      <c r="C174" s="10"/>
      <c r="D174" s="10"/>
    </row>
    <row r="175" spans="3:4" x14ac:dyDescent="0.25">
      <c r="C175" s="10"/>
      <c r="D175" s="10"/>
    </row>
    <row r="176" spans="3:4" x14ac:dyDescent="0.25">
      <c r="C176" s="10"/>
      <c r="D176" s="10"/>
    </row>
    <row r="177" spans="3:4" x14ac:dyDescent="0.25">
      <c r="C177" s="10"/>
      <c r="D177" s="10"/>
    </row>
    <row r="178" spans="3:4" x14ac:dyDescent="0.25">
      <c r="C178" s="10"/>
      <c r="D178" s="10"/>
    </row>
    <row r="179" spans="3:4" x14ac:dyDescent="0.25">
      <c r="C179" s="10"/>
      <c r="D179" s="10"/>
    </row>
    <row r="180" spans="3:4" x14ac:dyDescent="0.25">
      <c r="C180" s="10"/>
      <c r="D180" s="10"/>
    </row>
    <row r="181" spans="3:4" x14ac:dyDescent="0.25">
      <c r="C181" s="10"/>
      <c r="D181" s="10"/>
    </row>
    <row r="182" spans="3:4" x14ac:dyDescent="0.25">
      <c r="C182" s="10"/>
      <c r="D182" s="10"/>
    </row>
    <row r="183" spans="3:4" x14ac:dyDescent="0.25">
      <c r="C183" s="10"/>
      <c r="D183" s="10"/>
    </row>
    <row r="184" spans="3:4" x14ac:dyDescent="0.25">
      <c r="C184" s="10"/>
      <c r="D184" s="10"/>
    </row>
    <row r="185" spans="3:4" x14ac:dyDescent="0.25">
      <c r="C185" s="10"/>
      <c r="D185" s="10"/>
    </row>
    <row r="186" spans="3:4" x14ac:dyDescent="0.25">
      <c r="C186" s="10"/>
      <c r="D186" s="10"/>
    </row>
    <row r="187" spans="3:4" x14ac:dyDescent="0.25">
      <c r="C187" s="10"/>
      <c r="D187" s="10"/>
    </row>
    <row r="188" spans="3:4" x14ac:dyDescent="0.25">
      <c r="C188" s="10"/>
      <c r="D188" s="10"/>
    </row>
    <row r="189" spans="3:4" x14ac:dyDescent="0.25">
      <c r="C189" s="10"/>
      <c r="D189" s="10"/>
    </row>
    <row r="190" spans="3:4" x14ac:dyDescent="0.25">
      <c r="C190" s="10"/>
      <c r="D190" s="10"/>
    </row>
    <row r="191" spans="3:4" x14ac:dyDescent="0.25">
      <c r="C191" s="10"/>
      <c r="D191" s="10"/>
    </row>
    <row r="192" spans="3:4" x14ac:dyDescent="0.25">
      <c r="C192" s="10"/>
      <c r="D192" s="10"/>
    </row>
    <row r="193" spans="3:4" x14ac:dyDescent="0.25">
      <c r="C193" s="10"/>
      <c r="D193" s="10"/>
    </row>
    <row r="194" spans="3:4" x14ac:dyDescent="0.25">
      <c r="C194" s="10"/>
      <c r="D194" s="10"/>
    </row>
    <row r="195" spans="3:4" x14ac:dyDescent="0.25">
      <c r="C195" s="10"/>
      <c r="D195" s="10"/>
    </row>
    <row r="196" spans="3:4" x14ac:dyDescent="0.25">
      <c r="C196" s="10"/>
      <c r="D196" s="10"/>
    </row>
    <row r="197" spans="3:4" x14ac:dyDescent="0.25">
      <c r="C197" s="10"/>
      <c r="D197" s="10"/>
    </row>
    <row r="198" spans="3:4" x14ac:dyDescent="0.25">
      <c r="C198" s="10"/>
      <c r="D198" s="10"/>
    </row>
    <row r="199" spans="3:4" x14ac:dyDescent="0.25">
      <c r="C199" s="10"/>
      <c r="D199" s="10"/>
    </row>
    <row r="200" spans="3:4" x14ac:dyDescent="0.25">
      <c r="C200" s="10"/>
      <c r="D200" s="10"/>
    </row>
    <row r="201" spans="3:4" x14ac:dyDescent="0.25">
      <c r="C201" s="10"/>
      <c r="D201" s="10"/>
    </row>
    <row r="202" spans="3:4" x14ac:dyDescent="0.25">
      <c r="C202" s="10"/>
      <c r="D202" s="10"/>
    </row>
    <row r="203" spans="3:4" x14ac:dyDescent="0.25">
      <c r="C203" s="10"/>
      <c r="D203" s="10"/>
    </row>
    <row r="204" spans="3:4" x14ac:dyDescent="0.25">
      <c r="C204" s="10"/>
      <c r="D204" s="10"/>
    </row>
    <row r="205" spans="3:4" x14ac:dyDescent="0.25">
      <c r="C205" s="10"/>
      <c r="D205" s="10"/>
    </row>
    <row r="206" spans="3:4" x14ac:dyDescent="0.25">
      <c r="C206" s="10"/>
      <c r="D206" s="10"/>
    </row>
    <row r="207" spans="3:4" x14ac:dyDescent="0.25">
      <c r="C207" s="10"/>
      <c r="D207" s="10"/>
    </row>
    <row r="208" spans="3:4" x14ac:dyDescent="0.25">
      <c r="C208" s="10"/>
      <c r="D208" s="10"/>
    </row>
    <row r="209" spans="3:4" x14ac:dyDescent="0.25">
      <c r="C209" s="10"/>
      <c r="D209" s="10"/>
    </row>
    <row r="210" spans="3:4" x14ac:dyDescent="0.25">
      <c r="C210" s="10"/>
      <c r="D210" s="10"/>
    </row>
    <row r="211" spans="3:4" x14ac:dyDescent="0.25">
      <c r="C211" s="10"/>
      <c r="D211" s="10"/>
    </row>
    <row r="212" spans="3:4" x14ac:dyDescent="0.25">
      <c r="C212" s="10"/>
      <c r="D212" s="10"/>
    </row>
    <row r="213" spans="3:4" x14ac:dyDescent="0.25">
      <c r="C213" s="10"/>
      <c r="D213" s="10"/>
    </row>
    <row r="214" spans="3:4" x14ac:dyDescent="0.25">
      <c r="C214" s="10"/>
      <c r="D214" s="10"/>
    </row>
    <row r="215" spans="3:4" x14ac:dyDescent="0.25">
      <c r="C215" s="10"/>
      <c r="D215" s="10"/>
    </row>
    <row r="216" spans="3:4" x14ac:dyDescent="0.25">
      <c r="C216" s="10"/>
      <c r="D216" s="10"/>
    </row>
    <row r="217" spans="3:4" x14ac:dyDescent="0.25">
      <c r="C217" s="10"/>
      <c r="D217" s="10"/>
    </row>
    <row r="218" spans="3:4" x14ac:dyDescent="0.25">
      <c r="C218" s="10"/>
      <c r="D218" s="10"/>
    </row>
    <row r="219" spans="3:4" x14ac:dyDescent="0.25">
      <c r="C219" s="10"/>
      <c r="D219" s="10"/>
    </row>
    <row r="220" spans="3:4" x14ac:dyDescent="0.25">
      <c r="C220" s="10"/>
      <c r="D220" s="10"/>
    </row>
    <row r="221" spans="3:4" x14ac:dyDescent="0.25">
      <c r="C221" s="10"/>
      <c r="D221" s="10"/>
    </row>
    <row r="222" spans="3:4" x14ac:dyDescent="0.25">
      <c r="C222" s="10"/>
      <c r="D222" s="10"/>
    </row>
    <row r="223" spans="3:4" x14ac:dyDescent="0.25">
      <c r="C223" s="10"/>
      <c r="D223" s="10"/>
    </row>
    <row r="224" spans="3:4" x14ac:dyDescent="0.25">
      <c r="C224" s="10"/>
      <c r="D224" s="10"/>
    </row>
    <row r="225" spans="3:4" x14ac:dyDescent="0.25">
      <c r="C225" s="10"/>
      <c r="D225" s="10"/>
    </row>
    <row r="226" spans="3:4" x14ac:dyDescent="0.25">
      <c r="C226" s="10"/>
      <c r="D226" s="10"/>
    </row>
    <row r="227" spans="3:4" x14ac:dyDescent="0.25">
      <c r="C227" s="10"/>
      <c r="D227" s="10"/>
    </row>
    <row r="228" spans="3:4" x14ac:dyDescent="0.25">
      <c r="C228" s="10"/>
      <c r="D228" s="10"/>
    </row>
    <row r="229" spans="3:4" x14ac:dyDescent="0.25">
      <c r="C229" s="10"/>
      <c r="D229" s="10"/>
    </row>
    <row r="230" spans="3:4" x14ac:dyDescent="0.25">
      <c r="C230" s="10"/>
      <c r="D230" s="10"/>
    </row>
    <row r="231" spans="3:4" x14ac:dyDescent="0.25">
      <c r="C231" s="10"/>
      <c r="D231" s="10"/>
    </row>
    <row r="232" spans="3:4" x14ac:dyDescent="0.25">
      <c r="C232" s="10"/>
      <c r="D232" s="10"/>
    </row>
    <row r="233" spans="3:4" x14ac:dyDescent="0.25">
      <c r="C233" s="10"/>
      <c r="D233" s="10"/>
    </row>
    <row r="234" spans="3:4" x14ac:dyDescent="0.25">
      <c r="C234" s="10"/>
      <c r="D234" s="10"/>
    </row>
    <row r="235" spans="3:4" x14ac:dyDescent="0.25">
      <c r="C235" s="10"/>
      <c r="D235" s="10"/>
    </row>
    <row r="236" spans="3:4" x14ac:dyDescent="0.25">
      <c r="C236" s="10"/>
      <c r="D236" s="10"/>
    </row>
    <row r="237" spans="3:4" x14ac:dyDescent="0.25">
      <c r="C237" s="10"/>
      <c r="D237" s="10"/>
    </row>
    <row r="238" spans="3:4" x14ac:dyDescent="0.25">
      <c r="C238" s="10"/>
      <c r="D238" s="10"/>
    </row>
    <row r="239" spans="3:4" x14ac:dyDescent="0.25">
      <c r="C239" s="10"/>
      <c r="D239" s="10"/>
    </row>
    <row r="240" spans="3:4" x14ac:dyDescent="0.25">
      <c r="C240" s="10"/>
      <c r="D240" s="10"/>
    </row>
    <row r="241" spans="3:4" x14ac:dyDescent="0.25">
      <c r="C241" s="10"/>
      <c r="D241" s="10"/>
    </row>
    <row r="242" spans="3:4" x14ac:dyDescent="0.25">
      <c r="C242" s="10"/>
      <c r="D242" s="10"/>
    </row>
    <row r="243" spans="3:4" x14ac:dyDescent="0.25">
      <c r="C243" s="10"/>
      <c r="D243" s="10"/>
    </row>
    <row r="244" spans="3:4" x14ac:dyDescent="0.25">
      <c r="C244" s="10"/>
      <c r="D244" s="10"/>
    </row>
    <row r="245" spans="3:4" x14ac:dyDescent="0.25">
      <c r="C245" s="10"/>
      <c r="D245" s="10"/>
    </row>
    <row r="246" spans="3:4" x14ac:dyDescent="0.25">
      <c r="C246" s="10"/>
      <c r="D246" s="10"/>
    </row>
    <row r="247" spans="3:4" x14ac:dyDescent="0.25">
      <c r="C247" s="10"/>
      <c r="D247" s="10"/>
    </row>
    <row r="248" spans="3:4" x14ac:dyDescent="0.25">
      <c r="C248" s="10"/>
      <c r="D248" s="10"/>
    </row>
    <row r="249" spans="3:4" x14ac:dyDescent="0.25">
      <c r="C249" s="10"/>
      <c r="D249" s="10"/>
    </row>
    <row r="250" spans="3:4" x14ac:dyDescent="0.25">
      <c r="C250" s="10"/>
      <c r="D250" s="10"/>
    </row>
    <row r="251" spans="3:4" x14ac:dyDescent="0.25">
      <c r="C251" s="10"/>
      <c r="D251" s="10"/>
    </row>
    <row r="252" spans="3:4" x14ac:dyDescent="0.25">
      <c r="C252" s="10"/>
      <c r="D252" s="10"/>
    </row>
    <row r="253" spans="3:4" x14ac:dyDescent="0.25">
      <c r="C253" s="10"/>
      <c r="D253" s="10"/>
    </row>
    <row r="254" spans="3:4" x14ac:dyDescent="0.25">
      <c r="C254" s="10"/>
      <c r="D254" s="10"/>
    </row>
    <row r="255" spans="3:4" x14ac:dyDescent="0.25">
      <c r="C255" s="10"/>
      <c r="D255" s="10"/>
    </row>
    <row r="256" spans="3:4" x14ac:dyDescent="0.25">
      <c r="C256" s="10"/>
      <c r="D256" s="10"/>
    </row>
    <row r="257" spans="3:4" x14ac:dyDescent="0.25">
      <c r="C257" s="10"/>
      <c r="D257" s="10"/>
    </row>
    <row r="258" spans="3:4" x14ac:dyDescent="0.25">
      <c r="C258" s="10"/>
      <c r="D258" s="10"/>
    </row>
    <row r="259" spans="3:4" x14ac:dyDescent="0.25">
      <c r="C259" s="10"/>
      <c r="D259" s="10"/>
    </row>
    <row r="260" spans="3:4" x14ac:dyDescent="0.25">
      <c r="C260" s="10"/>
      <c r="D260" s="10"/>
    </row>
    <row r="261" spans="3:4" x14ac:dyDescent="0.25">
      <c r="C261" s="10"/>
      <c r="D261" s="10"/>
    </row>
    <row r="262" spans="3:4" x14ac:dyDescent="0.25">
      <c r="C262" s="10"/>
      <c r="D262" s="10"/>
    </row>
    <row r="263" spans="3:4" x14ac:dyDescent="0.25">
      <c r="C263" s="10"/>
      <c r="D263" s="10"/>
    </row>
    <row r="264" spans="3:4" x14ac:dyDescent="0.25">
      <c r="C264" s="10"/>
      <c r="D264" s="10"/>
    </row>
    <row r="265" spans="3:4" x14ac:dyDescent="0.25">
      <c r="C265" s="10"/>
      <c r="D265" s="10"/>
    </row>
    <row r="266" spans="3:4" x14ac:dyDescent="0.25">
      <c r="C266" s="10"/>
      <c r="D266" s="10"/>
    </row>
    <row r="267" spans="3:4" x14ac:dyDescent="0.25">
      <c r="C267" s="10"/>
      <c r="D267" s="10"/>
    </row>
    <row r="268" spans="3:4" x14ac:dyDescent="0.25">
      <c r="C268" s="10"/>
      <c r="D268" s="10"/>
    </row>
    <row r="269" spans="3:4" x14ac:dyDescent="0.25">
      <c r="C269" s="10"/>
      <c r="D269" s="10"/>
    </row>
    <row r="270" spans="3:4" x14ac:dyDescent="0.25">
      <c r="C270" s="10"/>
      <c r="D270" s="10"/>
    </row>
    <row r="271" spans="3:4" x14ac:dyDescent="0.25">
      <c r="C271" s="10"/>
      <c r="D271" s="10"/>
    </row>
    <row r="272" spans="3:4" x14ac:dyDescent="0.25">
      <c r="C272" s="10"/>
      <c r="D272" s="10"/>
    </row>
    <row r="273" spans="3:4" x14ac:dyDescent="0.25">
      <c r="C273" s="10"/>
      <c r="D273" s="10"/>
    </row>
    <row r="274" spans="3:4" x14ac:dyDescent="0.25">
      <c r="C274" s="10"/>
      <c r="D274" s="10"/>
    </row>
    <row r="275" spans="3:4" x14ac:dyDescent="0.25">
      <c r="C275" s="10"/>
      <c r="D275" s="10"/>
    </row>
    <row r="276" spans="3:4" x14ac:dyDescent="0.25">
      <c r="C276" s="10"/>
      <c r="D276" s="10"/>
    </row>
    <row r="277" spans="3:4" x14ac:dyDescent="0.25">
      <c r="C277" s="10"/>
      <c r="D277" s="10"/>
    </row>
    <row r="278" spans="3:4" x14ac:dyDescent="0.25">
      <c r="C278" s="10"/>
      <c r="D278" s="10"/>
    </row>
    <row r="279" spans="3:4" x14ac:dyDescent="0.25">
      <c r="C279" s="10"/>
      <c r="D279" s="10"/>
    </row>
    <row r="280" spans="3:4" x14ac:dyDescent="0.25">
      <c r="C280" s="10"/>
      <c r="D280" s="10"/>
    </row>
    <row r="281" spans="3:4" x14ac:dyDescent="0.25">
      <c r="C281" s="10"/>
      <c r="D281" s="10"/>
    </row>
    <row r="282" spans="3:4" x14ac:dyDescent="0.25">
      <c r="C282" s="10"/>
      <c r="D282" s="10"/>
    </row>
    <row r="283" spans="3:4" x14ac:dyDescent="0.25">
      <c r="C283" s="10"/>
      <c r="D283" s="10"/>
    </row>
    <row r="284" spans="3:4" x14ac:dyDescent="0.25">
      <c r="C284" s="10"/>
      <c r="D284" s="10"/>
    </row>
    <row r="285" spans="3:4" x14ac:dyDescent="0.25">
      <c r="C285" s="10"/>
      <c r="D285" s="10"/>
    </row>
    <row r="286" spans="3:4" x14ac:dyDescent="0.25">
      <c r="C286" s="10"/>
      <c r="D286" s="10"/>
    </row>
    <row r="287" spans="3:4" x14ac:dyDescent="0.25">
      <c r="C287" s="10"/>
      <c r="D287" s="10"/>
    </row>
    <row r="288" spans="3:4" x14ac:dyDescent="0.25">
      <c r="C288" s="10"/>
      <c r="D288" s="10"/>
    </row>
    <row r="289" spans="3:4" x14ac:dyDescent="0.25">
      <c r="C289" s="10"/>
      <c r="D289" s="10"/>
    </row>
    <row r="290" spans="3:4" x14ac:dyDescent="0.25">
      <c r="C290" s="10"/>
      <c r="D290" s="10"/>
    </row>
    <row r="291" spans="3:4" x14ac:dyDescent="0.25">
      <c r="C291" s="10"/>
      <c r="D291" s="10"/>
    </row>
    <row r="292" spans="3:4" x14ac:dyDescent="0.25">
      <c r="C292" s="10"/>
      <c r="D292" s="10"/>
    </row>
    <row r="293" spans="3:4" x14ac:dyDescent="0.25">
      <c r="C293" s="10"/>
      <c r="D293" s="10"/>
    </row>
    <row r="294" spans="3:4" x14ac:dyDescent="0.25">
      <c r="C294" s="10"/>
      <c r="D294" s="10"/>
    </row>
    <row r="295" spans="3:4" x14ac:dyDescent="0.25">
      <c r="C295" s="10"/>
      <c r="D295" s="10"/>
    </row>
    <row r="296" spans="3:4" x14ac:dyDescent="0.25">
      <c r="C296" s="10"/>
      <c r="D296" s="10"/>
    </row>
    <row r="297" spans="3:4" x14ac:dyDescent="0.25">
      <c r="C297" s="10"/>
      <c r="D297" s="10"/>
    </row>
    <row r="298" spans="3:4" x14ac:dyDescent="0.25">
      <c r="C298" s="10"/>
      <c r="D298" s="10"/>
    </row>
    <row r="299" spans="3:4" x14ac:dyDescent="0.25">
      <c r="C299" s="10"/>
      <c r="D299" s="10"/>
    </row>
    <row r="300" spans="3:4" x14ac:dyDescent="0.25">
      <c r="C300" s="10"/>
      <c r="D300" s="10"/>
    </row>
    <row r="301" spans="3:4" x14ac:dyDescent="0.25">
      <c r="C301" s="10"/>
      <c r="D301" s="10"/>
    </row>
    <row r="302" spans="3:4" x14ac:dyDescent="0.25">
      <c r="C302" s="10"/>
      <c r="D302" s="10"/>
    </row>
    <row r="303" spans="3:4" x14ac:dyDescent="0.25">
      <c r="C303" s="10"/>
      <c r="D303" s="10"/>
    </row>
    <row r="304" spans="3:4" x14ac:dyDescent="0.25">
      <c r="C304" s="10"/>
      <c r="D304" s="10"/>
    </row>
    <row r="305" spans="3:4" x14ac:dyDescent="0.25">
      <c r="C305" s="10"/>
      <c r="D305" s="10"/>
    </row>
    <row r="306" spans="3:4" x14ac:dyDescent="0.25">
      <c r="C306" s="10"/>
      <c r="D306" s="10"/>
    </row>
    <row r="307" spans="3:4" x14ac:dyDescent="0.25">
      <c r="C307" s="10"/>
      <c r="D307" s="10"/>
    </row>
    <row r="308" spans="3:4" x14ac:dyDescent="0.25">
      <c r="C308" s="10"/>
      <c r="D308" s="10"/>
    </row>
    <row r="309" spans="3:4" x14ac:dyDescent="0.25">
      <c r="C309" s="10"/>
      <c r="D309" s="10"/>
    </row>
    <row r="310" spans="3:4" x14ac:dyDescent="0.25">
      <c r="C310" s="10"/>
      <c r="D310" s="10"/>
    </row>
    <row r="311" spans="3:4" x14ac:dyDescent="0.25">
      <c r="C311" s="10"/>
      <c r="D311" s="10"/>
    </row>
    <row r="312" spans="3:4" x14ac:dyDescent="0.25">
      <c r="C312" s="10"/>
      <c r="D312" s="10"/>
    </row>
    <row r="313" spans="3:4" x14ac:dyDescent="0.25">
      <c r="C313" s="10"/>
      <c r="D313" s="10"/>
    </row>
    <row r="314" spans="3:4" x14ac:dyDescent="0.25">
      <c r="C314" s="10"/>
      <c r="D314" s="10"/>
    </row>
    <row r="315" spans="3:4" x14ac:dyDescent="0.25">
      <c r="C315" s="10"/>
      <c r="D315" s="10"/>
    </row>
    <row r="316" spans="3:4" x14ac:dyDescent="0.25">
      <c r="C316" s="10"/>
      <c r="D316" s="10"/>
    </row>
    <row r="317" spans="3:4" x14ac:dyDescent="0.25">
      <c r="C317" s="10"/>
      <c r="D317" s="10"/>
    </row>
    <row r="318" spans="3:4" x14ac:dyDescent="0.25">
      <c r="C318" s="10"/>
      <c r="D318" s="10"/>
    </row>
    <row r="319" spans="3:4" x14ac:dyDescent="0.25">
      <c r="C319" s="10"/>
      <c r="D319" s="10"/>
    </row>
    <row r="320" spans="3:4" x14ac:dyDescent="0.25">
      <c r="C320" s="10"/>
      <c r="D320" s="10"/>
    </row>
    <row r="321" spans="3:4" x14ac:dyDescent="0.25">
      <c r="C321" s="10"/>
      <c r="D321" s="10"/>
    </row>
    <row r="322" spans="3:4" x14ac:dyDescent="0.25">
      <c r="C322" s="10"/>
      <c r="D322" s="10"/>
    </row>
    <row r="323" spans="3:4" x14ac:dyDescent="0.25">
      <c r="C323" s="10"/>
      <c r="D323" s="10"/>
    </row>
    <row r="324" spans="3:4" x14ac:dyDescent="0.25">
      <c r="C324" s="10"/>
      <c r="D324" s="10"/>
    </row>
    <row r="325" spans="3:4" x14ac:dyDescent="0.25">
      <c r="C325" s="10"/>
      <c r="D325" s="10"/>
    </row>
    <row r="326" spans="3:4" x14ac:dyDescent="0.25">
      <c r="C326" s="10"/>
      <c r="D326" s="10"/>
    </row>
    <row r="327" spans="3:4" x14ac:dyDescent="0.25">
      <c r="C327" s="10"/>
      <c r="D327" s="10"/>
    </row>
    <row r="328" spans="3:4" x14ac:dyDescent="0.25">
      <c r="C328" s="10"/>
      <c r="D328" s="10"/>
    </row>
    <row r="329" spans="3:4" x14ac:dyDescent="0.25">
      <c r="C329" s="10"/>
      <c r="D329" s="10"/>
    </row>
    <row r="330" spans="3:4" x14ac:dyDescent="0.25">
      <c r="C330" s="10"/>
      <c r="D330" s="10"/>
    </row>
    <row r="331" spans="3:4" x14ac:dyDescent="0.25">
      <c r="C331" s="10"/>
      <c r="D331" s="10"/>
    </row>
    <row r="332" spans="3:4" x14ac:dyDescent="0.25">
      <c r="C332" s="10"/>
      <c r="D332" s="10"/>
    </row>
    <row r="333" spans="3:4" x14ac:dyDescent="0.25">
      <c r="C333" s="10"/>
      <c r="D333" s="10"/>
    </row>
    <row r="334" spans="3:4" x14ac:dyDescent="0.25">
      <c r="C334" s="10"/>
      <c r="D334" s="10"/>
    </row>
    <row r="335" spans="3:4" x14ac:dyDescent="0.25">
      <c r="C335" s="10"/>
      <c r="D335" s="10"/>
    </row>
    <row r="336" spans="3:4" x14ac:dyDescent="0.25">
      <c r="C336" s="10"/>
      <c r="D336" s="10"/>
    </row>
    <row r="337" spans="3:4" x14ac:dyDescent="0.25">
      <c r="C337" s="10"/>
      <c r="D337" s="10"/>
    </row>
    <row r="338" spans="3:4" x14ac:dyDescent="0.25">
      <c r="C338" s="10"/>
      <c r="D338" s="10"/>
    </row>
    <row r="339" spans="3:4" x14ac:dyDescent="0.25">
      <c r="C339" s="10"/>
      <c r="D339" s="10"/>
    </row>
    <row r="340" spans="3:4" x14ac:dyDescent="0.25">
      <c r="C340" s="10"/>
      <c r="D340" s="10"/>
    </row>
    <row r="341" spans="3:4" x14ac:dyDescent="0.25">
      <c r="C341" s="10"/>
      <c r="D341" s="10"/>
    </row>
    <row r="342" spans="3:4" x14ac:dyDescent="0.25">
      <c r="C342" s="10"/>
      <c r="D342" s="10"/>
    </row>
    <row r="343" spans="3:4" x14ac:dyDescent="0.25">
      <c r="C343" s="10"/>
      <c r="D343" s="10"/>
    </row>
    <row r="344" spans="3:4" x14ac:dyDescent="0.25">
      <c r="C344" s="10"/>
      <c r="D344" s="10"/>
    </row>
    <row r="345" spans="3:4" x14ac:dyDescent="0.25">
      <c r="C345" s="10"/>
      <c r="D345" s="10"/>
    </row>
    <row r="346" spans="3:4" x14ac:dyDescent="0.25">
      <c r="C346" s="10"/>
      <c r="D346" s="10"/>
    </row>
    <row r="347" spans="3:4" x14ac:dyDescent="0.25">
      <c r="C347" s="10"/>
      <c r="D347" s="10"/>
    </row>
    <row r="348" spans="3:4" x14ac:dyDescent="0.25">
      <c r="C348" s="10"/>
      <c r="D348" s="10"/>
    </row>
    <row r="349" spans="3:4" x14ac:dyDescent="0.25">
      <c r="C349" s="10"/>
      <c r="D349" s="10"/>
    </row>
    <row r="350" spans="3:4" x14ac:dyDescent="0.25">
      <c r="C350" s="10"/>
      <c r="D350" s="10"/>
    </row>
    <row r="351" spans="3:4" x14ac:dyDescent="0.25">
      <c r="C351" s="10"/>
      <c r="D351" s="10"/>
    </row>
    <row r="352" spans="3:4" x14ac:dyDescent="0.25">
      <c r="C352" s="10"/>
      <c r="D352" s="10"/>
    </row>
    <row r="353" spans="3:4" x14ac:dyDescent="0.25">
      <c r="C353" s="10"/>
      <c r="D353" s="10"/>
    </row>
    <row r="354" spans="3:4" x14ac:dyDescent="0.25">
      <c r="C354" s="10"/>
      <c r="D354" s="10"/>
    </row>
    <row r="355" spans="3:4" x14ac:dyDescent="0.25">
      <c r="C355" s="10"/>
      <c r="D355" s="10"/>
    </row>
    <row r="356" spans="3:4" x14ac:dyDescent="0.25">
      <c r="C356" s="10"/>
      <c r="D356" s="10"/>
    </row>
    <row r="357" spans="3:4" x14ac:dyDescent="0.25">
      <c r="C357" s="10"/>
      <c r="D357" s="10"/>
    </row>
    <row r="358" spans="3:4" x14ac:dyDescent="0.25">
      <c r="C358" s="10"/>
      <c r="D358" s="10"/>
    </row>
    <row r="359" spans="3:4" x14ac:dyDescent="0.25">
      <c r="C359" s="10"/>
      <c r="D359" s="10"/>
    </row>
    <row r="360" spans="3:4" x14ac:dyDescent="0.25">
      <c r="C360" s="10"/>
      <c r="D360" s="10"/>
    </row>
    <row r="361" spans="3:4" x14ac:dyDescent="0.25">
      <c r="C361" s="10"/>
      <c r="D361" s="10"/>
    </row>
    <row r="362" spans="3:4" x14ac:dyDescent="0.25">
      <c r="C362" s="10"/>
      <c r="D362" s="10"/>
    </row>
    <row r="363" spans="3:4" x14ac:dyDescent="0.25">
      <c r="C363" s="10"/>
      <c r="D363" s="10"/>
    </row>
    <row r="364" spans="3:4" x14ac:dyDescent="0.25">
      <c r="C364" s="10"/>
      <c r="D364" s="10"/>
    </row>
    <row r="365" spans="3:4" x14ac:dyDescent="0.25">
      <c r="C365" s="10"/>
      <c r="D365" s="10"/>
    </row>
    <row r="366" spans="3:4" x14ac:dyDescent="0.25">
      <c r="C366" s="10"/>
      <c r="D366" s="10"/>
    </row>
    <row r="367" spans="3:4" x14ac:dyDescent="0.25">
      <c r="C367" s="10"/>
      <c r="D367" s="10"/>
    </row>
    <row r="368" spans="3:4" x14ac:dyDescent="0.25">
      <c r="C368" s="10"/>
      <c r="D368" s="10"/>
    </row>
    <row r="369" spans="3:4" x14ac:dyDescent="0.25">
      <c r="C369" s="10"/>
      <c r="D369" s="10"/>
    </row>
    <row r="370" spans="3:4" x14ac:dyDescent="0.25">
      <c r="C370" s="10"/>
      <c r="D370" s="10"/>
    </row>
    <row r="371" spans="3:4" x14ac:dyDescent="0.25">
      <c r="C371" s="10"/>
      <c r="D371" s="10"/>
    </row>
    <row r="372" spans="3:4" x14ac:dyDescent="0.25">
      <c r="C372" s="10"/>
      <c r="D372" s="10"/>
    </row>
    <row r="373" spans="3:4" x14ac:dyDescent="0.25">
      <c r="C373" s="10"/>
      <c r="D373" s="10"/>
    </row>
    <row r="374" spans="3:4" x14ac:dyDescent="0.25">
      <c r="C374" s="10"/>
      <c r="D374" s="10"/>
    </row>
    <row r="375" spans="3:4" x14ac:dyDescent="0.25">
      <c r="C375" s="10"/>
      <c r="D375" s="10"/>
    </row>
    <row r="376" spans="3:4" x14ac:dyDescent="0.25">
      <c r="C376" s="10"/>
      <c r="D376" s="10"/>
    </row>
    <row r="377" spans="3:4" x14ac:dyDescent="0.25">
      <c r="C377" s="10"/>
      <c r="D377" s="10"/>
    </row>
    <row r="378" spans="3:4" x14ac:dyDescent="0.25">
      <c r="C378" s="10"/>
      <c r="D378" s="10"/>
    </row>
    <row r="379" spans="3:4" x14ac:dyDescent="0.25">
      <c r="C379" s="10"/>
      <c r="D379" s="10"/>
    </row>
    <row r="380" spans="3:4" x14ac:dyDescent="0.25">
      <c r="C380" s="10"/>
      <c r="D380" s="10"/>
    </row>
    <row r="381" spans="3:4" x14ac:dyDescent="0.25">
      <c r="C381" s="10"/>
      <c r="D381" s="10"/>
    </row>
    <row r="382" spans="3:4" x14ac:dyDescent="0.25">
      <c r="C382" s="10"/>
      <c r="D382" s="10"/>
    </row>
    <row r="383" spans="3:4" x14ac:dyDescent="0.25">
      <c r="C383" s="10"/>
      <c r="D383" s="10"/>
    </row>
    <row r="384" spans="3:4" x14ac:dyDescent="0.25">
      <c r="C384" s="10"/>
      <c r="D384" s="10"/>
    </row>
    <row r="385" spans="3:4" x14ac:dyDescent="0.25">
      <c r="C385" s="10"/>
      <c r="D385" s="10"/>
    </row>
    <row r="386" spans="3:4" x14ac:dyDescent="0.25">
      <c r="C386" s="10"/>
      <c r="D386" s="10"/>
    </row>
    <row r="387" spans="3:4" x14ac:dyDescent="0.25">
      <c r="C387" s="10"/>
      <c r="D387" s="10"/>
    </row>
    <row r="388" spans="3:4" x14ac:dyDescent="0.25">
      <c r="C388" s="10"/>
      <c r="D388" s="10"/>
    </row>
    <row r="389" spans="3:4" x14ac:dyDescent="0.25">
      <c r="C389" s="10"/>
      <c r="D389" s="10"/>
    </row>
    <row r="390" spans="3:4" x14ac:dyDescent="0.25">
      <c r="C390" s="10"/>
      <c r="D390" s="10"/>
    </row>
    <row r="391" spans="3:4" x14ac:dyDescent="0.25">
      <c r="C391" s="10"/>
      <c r="D391" s="10"/>
    </row>
    <row r="392" spans="3:4" x14ac:dyDescent="0.25">
      <c r="C392" s="10"/>
      <c r="D392" s="10"/>
    </row>
    <row r="393" spans="3:4" x14ac:dyDescent="0.25">
      <c r="C393" s="10"/>
      <c r="D393" s="10"/>
    </row>
    <row r="394" spans="3:4" x14ac:dyDescent="0.25">
      <c r="C394" s="10"/>
      <c r="D394" s="10"/>
    </row>
    <row r="395" spans="3:4" x14ac:dyDescent="0.25">
      <c r="C395" s="10"/>
      <c r="D395" s="10"/>
    </row>
    <row r="396" spans="3:4" x14ac:dyDescent="0.25">
      <c r="C396" s="10"/>
      <c r="D396" s="10"/>
    </row>
    <row r="397" spans="3:4" x14ac:dyDescent="0.25">
      <c r="C397" s="10"/>
      <c r="D397" s="10"/>
    </row>
    <row r="398" spans="3:4" x14ac:dyDescent="0.25">
      <c r="C398" s="10"/>
      <c r="D398" s="10"/>
    </row>
    <row r="399" spans="3:4" x14ac:dyDescent="0.25">
      <c r="C399" s="10"/>
      <c r="D399" s="10"/>
    </row>
    <row r="400" spans="3:4" x14ac:dyDescent="0.25">
      <c r="C400" s="10"/>
      <c r="D400" s="10"/>
    </row>
    <row r="401" spans="3:4" x14ac:dyDescent="0.25">
      <c r="C401" s="10"/>
      <c r="D401" s="10"/>
    </row>
    <row r="402" spans="3:4" x14ac:dyDescent="0.25">
      <c r="C402" s="10"/>
      <c r="D402" s="10"/>
    </row>
    <row r="403" spans="3:4" x14ac:dyDescent="0.25">
      <c r="C403" s="10"/>
      <c r="D403" s="10"/>
    </row>
    <row r="404" spans="3:4" x14ac:dyDescent="0.25">
      <c r="C404" s="10"/>
      <c r="D404" s="10"/>
    </row>
    <row r="405" spans="3:4" x14ac:dyDescent="0.25">
      <c r="C405" s="10"/>
      <c r="D405" s="10"/>
    </row>
    <row r="406" spans="3:4" x14ac:dyDescent="0.25">
      <c r="C406" s="10"/>
      <c r="D406" s="10"/>
    </row>
    <row r="407" spans="3:4" x14ac:dyDescent="0.25">
      <c r="C407" s="10"/>
      <c r="D407" s="10"/>
    </row>
    <row r="408" spans="3:4" x14ac:dyDescent="0.25">
      <c r="C408" s="10"/>
      <c r="D408" s="10"/>
    </row>
    <row r="409" spans="3:4" x14ac:dyDescent="0.25">
      <c r="C409" s="10"/>
      <c r="D409" s="10"/>
    </row>
    <row r="410" spans="3:4" x14ac:dyDescent="0.25">
      <c r="C410" s="10"/>
      <c r="D410" s="10"/>
    </row>
    <row r="411" spans="3:4" x14ac:dyDescent="0.25">
      <c r="C411" s="10"/>
      <c r="D411" s="10"/>
    </row>
    <row r="412" spans="3:4" x14ac:dyDescent="0.25">
      <c r="C412" s="10"/>
      <c r="D412" s="10"/>
    </row>
    <row r="413" spans="3:4" x14ac:dyDescent="0.25">
      <c r="C413" s="10"/>
      <c r="D413" s="10"/>
    </row>
    <row r="414" spans="3:4" x14ac:dyDescent="0.25">
      <c r="C414" s="10"/>
      <c r="D414" s="10"/>
    </row>
    <row r="415" spans="3:4" x14ac:dyDescent="0.25">
      <c r="C415" s="10"/>
      <c r="D415" s="10"/>
    </row>
    <row r="416" spans="3:4" x14ac:dyDescent="0.25">
      <c r="C416" s="10"/>
      <c r="D416" s="10"/>
    </row>
    <row r="417" spans="3:4" x14ac:dyDescent="0.25">
      <c r="C417" s="10"/>
      <c r="D417" s="10"/>
    </row>
    <row r="418" spans="3:4" x14ac:dyDescent="0.25">
      <c r="C418" s="10"/>
      <c r="D418" s="10"/>
    </row>
    <row r="419" spans="3:4" x14ac:dyDescent="0.25">
      <c r="C419" s="10"/>
      <c r="D419" s="10"/>
    </row>
    <row r="420" spans="3:4" x14ac:dyDescent="0.25">
      <c r="C420" s="10"/>
      <c r="D420" s="10"/>
    </row>
    <row r="421" spans="3:4" x14ac:dyDescent="0.25">
      <c r="C421" s="10"/>
      <c r="D421" s="10"/>
    </row>
    <row r="422" spans="3:4" x14ac:dyDescent="0.25">
      <c r="C422" s="10"/>
      <c r="D422" s="10"/>
    </row>
    <row r="423" spans="3:4" x14ac:dyDescent="0.25">
      <c r="C423" s="10"/>
      <c r="D423" s="10"/>
    </row>
    <row r="424" spans="3:4" x14ac:dyDescent="0.25">
      <c r="C424" s="10"/>
      <c r="D424" s="10"/>
    </row>
    <row r="425" spans="3:4" x14ac:dyDescent="0.25">
      <c r="C425" s="10"/>
      <c r="D425" s="10"/>
    </row>
    <row r="426" spans="3:4" x14ac:dyDescent="0.25">
      <c r="C426" s="10"/>
      <c r="D426" s="10"/>
    </row>
    <row r="427" spans="3:4" x14ac:dyDescent="0.25">
      <c r="C427" s="10"/>
      <c r="D427" s="10"/>
    </row>
    <row r="428" spans="3:4" x14ac:dyDescent="0.25">
      <c r="C428" s="10"/>
      <c r="D428" s="10"/>
    </row>
    <row r="429" spans="3:4" x14ac:dyDescent="0.25">
      <c r="C429" s="10"/>
      <c r="D429" s="10"/>
    </row>
    <row r="430" spans="3:4" x14ac:dyDescent="0.25">
      <c r="C430" s="10"/>
      <c r="D430" s="10"/>
    </row>
    <row r="431" spans="3:4" x14ac:dyDescent="0.25">
      <c r="C431" s="10"/>
      <c r="D431" s="10"/>
    </row>
    <row r="432" spans="3:4" x14ac:dyDescent="0.25">
      <c r="C432" s="10"/>
      <c r="D432" s="10"/>
    </row>
    <row r="433" spans="3:4" x14ac:dyDescent="0.25">
      <c r="C433" s="10"/>
      <c r="D433" s="10"/>
    </row>
    <row r="434" spans="3:4" x14ac:dyDescent="0.25">
      <c r="C434" s="10"/>
      <c r="D434" s="10"/>
    </row>
    <row r="435" spans="3:4" x14ac:dyDescent="0.25">
      <c r="C435" s="10"/>
      <c r="D435" s="10"/>
    </row>
    <row r="436" spans="3:4" x14ac:dyDescent="0.25">
      <c r="C436" s="10"/>
      <c r="D436" s="10"/>
    </row>
    <row r="437" spans="3:4" x14ac:dyDescent="0.25">
      <c r="C437" s="10"/>
      <c r="D437" s="10"/>
    </row>
    <row r="438" spans="3:4" x14ac:dyDescent="0.25">
      <c r="C438" s="10"/>
      <c r="D438" s="10"/>
    </row>
    <row r="439" spans="3:4" x14ac:dyDescent="0.25">
      <c r="C439" s="10"/>
      <c r="D439" s="10"/>
    </row>
    <row r="440" spans="3:4" x14ac:dyDescent="0.25">
      <c r="C440" s="10"/>
      <c r="D440" s="10"/>
    </row>
    <row r="441" spans="3:4" x14ac:dyDescent="0.25">
      <c r="C441" s="10"/>
      <c r="D441" s="10"/>
    </row>
    <row r="442" spans="3:4" x14ac:dyDescent="0.25">
      <c r="C442" s="10"/>
      <c r="D442" s="10"/>
    </row>
    <row r="443" spans="3:4" x14ac:dyDescent="0.25">
      <c r="C443" s="10"/>
      <c r="D443" s="10"/>
    </row>
    <row r="444" spans="3:4" x14ac:dyDescent="0.25">
      <c r="C444" s="10"/>
      <c r="D444" s="10"/>
    </row>
    <row r="445" spans="3:4" x14ac:dyDescent="0.25">
      <c r="C445" s="10"/>
      <c r="D445" s="10"/>
    </row>
    <row r="446" spans="3:4" x14ac:dyDescent="0.25">
      <c r="C446" s="10"/>
      <c r="D446" s="10"/>
    </row>
    <row r="447" spans="3:4" x14ac:dyDescent="0.25">
      <c r="C447" s="10"/>
      <c r="D447" s="10"/>
    </row>
    <row r="448" spans="3:4" x14ac:dyDescent="0.25">
      <c r="C448" s="10"/>
      <c r="D448" s="10"/>
    </row>
    <row r="449" spans="3:4" x14ac:dyDescent="0.25">
      <c r="C449" s="10"/>
      <c r="D449" s="10"/>
    </row>
    <row r="450" spans="3:4" x14ac:dyDescent="0.25">
      <c r="C450" s="10"/>
      <c r="D450" s="10"/>
    </row>
    <row r="451" spans="3:4" x14ac:dyDescent="0.25">
      <c r="C451" s="10"/>
      <c r="D451" s="10"/>
    </row>
    <row r="452" spans="3:4" x14ac:dyDescent="0.25">
      <c r="C452" s="10"/>
      <c r="D452" s="10"/>
    </row>
    <row r="453" spans="3:4" x14ac:dyDescent="0.25">
      <c r="C453" s="10"/>
      <c r="D453" s="10"/>
    </row>
    <row r="454" spans="3:4" x14ac:dyDescent="0.25">
      <c r="C454" s="10"/>
      <c r="D454" s="10"/>
    </row>
    <row r="455" spans="3:4" x14ac:dyDescent="0.25">
      <c r="C455" s="10"/>
      <c r="D455" s="10"/>
    </row>
    <row r="456" spans="3:4" x14ac:dyDescent="0.25">
      <c r="C456" s="10"/>
      <c r="D456" s="10"/>
    </row>
  </sheetData>
  <mergeCells count="8">
    <mergeCell ref="A6:G6"/>
    <mergeCell ref="A8:G8"/>
    <mergeCell ref="A1:A2"/>
    <mergeCell ref="B1:G1"/>
    <mergeCell ref="B2:F2"/>
    <mergeCell ref="B3:G3"/>
    <mergeCell ref="B4:F4"/>
    <mergeCell ref="B5:F5"/>
  </mergeCells>
  <pageMargins left="0.7" right="0.38187500000000002" top="0.41666666666666669" bottom="0.75" header="0.3" footer="0.3"/>
  <pageSetup paperSize="9" scale="95" fitToHeight="0" orientation="landscape" r:id="rId2"/>
  <headerFooter>
    <oddFooter>&amp;C&amp;8“La DTA se reserva el derecho de modificar el formato de este formulario sin previo aviso”&amp;R&amp;"-,Negrita"&amp;8Página &amp;P de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6"/>
    <pageSetUpPr fitToPage="1"/>
  </sheetPr>
  <dimension ref="A1:G456"/>
  <sheetViews>
    <sheetView showGridLines="0" view="pageBreakPreview" zoomScaleNormal="100" zoomScaleSheetLayoutView="100" workbookViewId="0">
      <selection activeCell="C22" sqref="C22:D22"/>
    </sheetView>
  </sheetViews>
  <sheetFormatPr baseColWidth="10" defaultColWidth="3.5703125" defaultRowHeight="15" x14ac:dyDescent="0.25"/>
  <cols>
    <col min="1" max="1" width="10.42578125" style="10" customWidth="1"/>
    <col min="2" max="2" width="4.85546875" style="70" customWidth="1"/>
    <col min="3" max="3" width="15.85546875" style="69" customWidth="1"/>
    <col min="4" max="4" width="10.5703125" style="69" customWidth="1"/>
    <col min="5" max="5" width="36.140625" style="10" customWidth="1"/>
    <col min="6" max="6" width="24.7109375" style="10" customWidth="1"/>
    <col min="7" max="7" width="15.28515625" style="10" customWidth="1"/>
    <col min="8" max="16384" width="3.5703125" style="10"/>
  </cols>
  <sheetData>
    <row r="1" spans="1:7" customFormat="1" ht="15" customHeight="1" x14ac:dyDescent="0.25">
      <c r="A1" s="140"/>
      <c r="B1" s="141" t="s">
        <v>0</v>
      </c>
      <c r="C1" s="141"/>
      <c r="D1" s="141"/>
      <c r="E1" s="141"/>
      <c r="F1" s="141"/>
      <c r="G1" s="141"/>
    </row>
    <row r="2" spans="1:7" customFormat="1" ht="38.25" customHeight="1" x14ac:dyDescent="0.25">
      <c r="A2" s="140"/>
      <c r="B2" s="141" t="e">
        <f>'Resumen REV DOC'!B2:C2</f>
        <v>#REF!</v>
      </c>
      <c r="C2" s="141"/>
      <c r="D2" s="141"/>
      <c r="E2" s="141"/>
      <c r="F2" s="141"/>
      <c r="G2" s="3" t="e">
        <f>'Resumen REV DOC'!D2</f>
        <v>#REF!</v>
      </c>
    </row>
    <row r="3" spans="1:7" customFormat="1" ht="15" customHeight="1" x14ac:dyDescent="0.25">
      <c r="A3" s="5" t="e">
        <f>'17021 OCSG'!#REF!</f>
        <v>#REF!</v>
      </c>
      <c r="B3" s="142" t="e">
        <f>'17021 OCSG'!#REF!</f>
        <v>#REF!</v>
      </c>
      <c r="C3" s="142"/>
      <c r="D3" s="142"/>
      <c r="E3" s="142"/>
      <c r="F3" s="142"/>
      <c r="G3" s="142"/>
    </row>
    <row r="4" spans="1:7" customFormat="1" x14ac:dyDescent="0.25">
      <c r="A4" s="6" t="s">
        <v>6</v>
      </c>
      <c r="B4" s="145" t="e">
        <f>'17021 OCSG'!#REF!</f>
        <v>#REF!</v>
      </c>
      <c r="C4" s="145"/>
      <c r="D4" s="145"/>
      <c r="E4" s="145"/>
      <c r="F4" s="145"/>
    </row>
    <row r="5" spans="1:7" customFormat="1" x14ac:dyDescent="0.25">
      <c r="A5" s="6" t="s">
        <v>7</v>
      </c>
      <c r="B5" s="145" t="e">
        <f>'17021 OCSG'!#REF!</f>
        <v>#REF!</v>
      </c>
      <c r="C5" s="145"/>
      <c r="D5" s="145"/>
      <c r="E5" s="145"/>
      <c r="F5" s="145"/>
    </row>
    <row r="6" spans="1:7" customFormat="1" x14ac:dyDescent="0.25">
      <c r="A6" s="146" t="s">
        <v>122</v>
      </c>
      <c r="B6" s="143"/>
      <c r="C6" s="143"/>
      <c r="D6" s="143"/>
      <c r="E6" s="143"/>
      <c r="F6" s="143"/>
      <c r="G6" s="143"/>
    </row>
    <row r="7" spans="1:7" customFormat="1" x14ac:dyDescent="0.25">
      <c r="A7" s="147" t="s">
        <v>126</v>
      </c>
      <c r="B7" s="147"/>
      <c r="C7" s="147"/>
      <c r="D7" s="147"/>
      <c r="E7" s="147"/>
      <c r="F7" s="147"/>
      <c r="G7" s="147"/>
    </row>
    <row r="8" spans="1:7" customFormat="1" ht="30" x14ac:dyDescent="0.25">
      <c r="B8" s="13"/>
      <c r="C8" s="79" t="s">
        <v>39</v>
      </c>
      <c r="D8" s="78" t="s">
        <v>24</v>
      </c>
      <c r="E8" s="10"/>
    </row>
    <row r="9" spans="1:7" customFormat="1" x14ac:dyDescent="0.25">
      <c r="B9" s="11"/>
      <c r="C9" s="9"/>
      <c r="D9" s="9"/>
    </row>
    <row r="10" spans="1:7" s="70" customFormat="1" ht="30" x14ac:dyDescent="0.25">
      <c r="B10" s="74" t="s">
        <v>40</v>
      </c>
      <c r="C10" s="74" t="s">
        <v>116</v>
      </c>
      <c r="D10" s="74" t="s">
        <v>5</v>
      </c>
      <c r="E10" s="74" t="s">
        <v>12</v>
      </c>
      <c r="F10" s="61" t="s">
        <v>124</v>
      </c>
    </row>
    <row r="11" spans="1:7" x14ac:dyDescent="0.25">
      <c r="B11" s="76">
        <f>IF(LEN(C11)&gt;0,ROW(C11)-ROW($C$10),"")</f>
        <v>1</v>
      </c>
      <c r="C11" s="67" t="s">
        <v>41</v>
      </c>
      <c r="D11" s="67" t="s">
        <v>114</v>
      </c>
      <c r="E11" s="67" t="s">
        <v>127</v>
      </c>
      <c r="F11" s="64" t="s">
        <v>131</v>
      </c>
    </row>
    <row r="12" spans="1:7" x14ac:dyDescent="0.25">
      <c r="B12" s="76" t="str">
        <f t="shared" ref="B12:B32" si="0">IF(LEN(C12)&gt;0,ROW(C12)-ROW($C$10),"")</f>
        <v/>
      </c>
      <c r="C12"/>
      <c r="D12"/>
      <c r="E12"/>
      <c r="F12" s="64"/>
    </row>
    <row r="13" spans="1:7" s="2" customFormat="1" x14ac:dyDescent="0.25">
      <c r="B13" s="76" t="str">
        <f t="shared" si="0"/>
        <v/>
      </c>
      <c r="C13"/>
      <c r="D13"/>
      <c r="E13"/>
      <c r="F13" s="64"/>
    </row>
    <row r="14" spans="1:7" x14ac:dyDescent="0.25">
      <c r="B14" s="76" t="str">
        <f t="shared" si="0"/>
        <v/>
      </c>
      <c r="C14" s="10"/>
      <c r="D14" s="10"/>
      <c r="F14" s="64"/>
    </row>
    <row r="15" spans="1:7" x14ac:dyDescent="0.25">
      <c r="B15" s="76" t="str">
        <f t="shared" si="0"/>
        <v/>
      </c>
      <c r="C15" s="10"/>
      <c r="D15" s="10"/>
      <c r="F15" s="76"/>
    </row>
    <row r="16" spans="1:7" x14ac:dyDescent="0.25">
      <c r="B16" s="76" t="str">
        <f t="shared" si="0"/>
        <v/>
      </c>
      <c r="C16" s="10"/>
      <c r="D16" s="10"/>
      <c r="F16" s="64"/>
    </row>
    <row r="17" spans="2:6" x14ac:dyDescent="0.25">
      <c r="B17" s="76" t="str">
        <f t="shared" si="0"/>
        <v/>
      </c>
      <c r="C17" s="10"/>
      <c r="D17" s="10"/>
      <c r="F17" s="64"/>
    </row>
    <row r="18" spans="2:6" x14ac:dyDescent="0.25">
      <c r="B18" s="76" t="str">
        <f t="shared" si="0"/>
        <v/>
      </c>
      <c r="C18" s="10"/>
      <c r="D18" s="10"/>
      <c r="F18" s="64"/>
    </row>
    <row r="19" spans="2:6" x14ac:dyDescent="0.25">
      <c r="B19" s="76" t="str">
        <f t="shared" si="0"/>
        <v/>
      </c>
      <c r="C19" s="10"/>
      <c r="D19" s="10"/>
      <c r="F19" s="64"/>
    </row>
    <row r="20" spans="2:6" x14ac:dyDescent="0.25">
      <c r="B20" s="76" t="str">
        <f t="shared" si="0"/>
        <v/>
      </c>
      <c r="C20" s="10"/>
      <c r="D20" s="10"/>
      <c r="F20" s="64"/>
    </row>
    <row r="21" spans="2:6" x14ac:dyDescent="0.25">
      <c r="B21" s="76" t="str">
        <f t="shared" si="0"/>
        <v/>
      </c>
      <c r="C21" s="10"/>
      <c r="D21" s="10"/>
      <c r="F21" s="64"/>
    </row>
    <row r="22" spans="2:6" x14ac:dyDescent="0.25">
      <c r="B22" s="76" t="str">
        <f t="shared" si="0"/>
        <v/>
      </c>
      <c r="C22" s="10"/>
      <c r="D22" s="10"/>
      <c r="F22" s="64"/>
    </row>
    <row r="23" spans="2:6" x14ac:dyDescent="0.25">
      <c r="B23" s="76" t="str">
        <f t="shared" si="0"/>
        <v/>
      </c>
      <c r="C23" s="10"/>
      <c r="D23" s="10"/>
      <c r="F23" s="64"/>
    </row>
    <row r="24" spans="2:6" x14ac:dyDescent="0.25">
      <c r="B24" s="76" t="str">
        <f t="shared" si="0"/>
        <v/>
      </c>
      <c r="C24" s="10"/>
      <c r="D24" s="10"/>
      <c r="F24" s="64"/>
    </row>
    <row r="25" spans="2:6" x14ac:dyDescent="0.25">
      <c r="B25" s="76" t="str">
        <f t="shared" si="0"/>
        <v/>
      </c>
      <c r="C25" s="10"/>
      <c r="D25" s="10"/>
      <c r="F25" s="64"/>
    </row>
    <row r="26" spans="2:6" x14ac:dyDescent="0.25">
      <c r="B26" s="76" t="str">
        <f t="shared" si="0"/>
        <v/>
      </c>
      <c r="C26" s="10"/>
      <c r="D26" s="10"/>
      <c r="F26" s="64"/>
    </row>
    <row r="27" spans="2:6" x14ac:dyDescent="0.25">
      <c r="B27" s="76" t="str">
        <f t="shared" si="0"/>
        <v/>
      </c>
      <c r="C27" s="10"/>
      <c r="D27" s="10"/>
      <c r="F27" s="64"/>
    </row>
    <row r="28" spans="2:6" x14ac:dyDescent="0.25">
      <c r="B28" s="76" t="str">
        <f t="shared" si="0"/>
        <v/>
      </c>
      <c r="C28" s="10"/>
      <c r="D28" s="10"/>
      <c r="F28" s="64"/>
    </row>
    <row r="29" spans="2:6" x14ac:dyDescent="0.25">
      <c r="B29" s="76" t="str">
        <f t="shared" si="0"/>
        <v/>
      </c>
      <c r="C29" s="10"/>
      <c r="D29" s="10"/>
      <c r="F29" s="64"/>
    </row>
    <row r="30" spans="2:6" x14ac:dyDescent="0.25">
      <c r="B30" s="76" t="str">
        <f t="shared" si="0"/>
        <v/>
      </c>
      <c r="C30" s="10"/>
      <c r="D30" s="10"/>
      <c r="F30" s="64"/>
    </row>
    <row r="31" spans="2:6" x14ac:dyDescent="0.25">
      <c r="B31" s="76" t="str">
        <f t="shared" si="0"/>
        <v/>
      </c>
      <c r="C31" s="10"/>
      <c r="D31" s="10"/>
      <c r="F31" s="64"/>
    </row>
    <row r="32" spans="2:6" x14ac:dyDescent="0.25">
      <c r="B32" s="76" t="str">
        <f t="shared" si="0"/>
        <v/>
      </c>
      <c r="C32" s="10"/>
      <c r="D32" s="10"/>
      <c r="F32" s="64"/>
    </row>
    <row r="33" spans="2:4" x14ac:dyDescent="0.25">
      <c r="B33" s="75"/>
      <c r="C33" s="10"/>
      <c r="D33" s="10"/>
    </row>
    <row r="34" spans="2:4" x14ac:dyDescent="0.25">
      <c r="B34" s="75"/>
      <c r="C34" s="10"/>
      <c r="D34" s="10"/>
    </row>
    <row r="35" spans="2:4" x14ac:dyDescent="0.25">
      <c r="B35" s="75"/>
      <c r="C35" s="10"/>
      <c r="D35" s="10"/>
    </row>
    <row r="36" spans="2:4" x14ac:dyDescent="0.25">
      <c r="B36" s="75"/>
      <c r="C36" s="10"/>
      <c r="D36" s="10"/>
    </row>
    <row r="37" spans="2:4" x14ac:dyDescent="0.25">
      <c r="B37" s="75"/>
      <c r="C37" s="10"/>
      <c r="D37" s="10"/>
    </row>
    <row r="38" spans="2:4" x14ac:dyDescent="0.25">
      <c r="B38" s="75"/>
      <c r="C38" s="10"/>
      <c r="D38" s="10"/>
    </row>
    <row r="39" spans="2:4" x14ac:dyDescent="0.25">
      <c r="B39" s="75"/>
      <c r="C39" s="10"/>
      <c r="D39" s="10"/>
    </row>
    <row r="40" spans="2:4" x14ac:dyDescent="0.25">
      <c r="B40" s="75"/>
      <c r="C40" s="10"/>
      <c r="D40" s="10"/>
    </row>
    <row r="41" spans="2:4" x14ac:dyDescent="0.25">
      <c r="B41" s="75"/>
      <c r="C41" s="10"/>
      <c r="D41" s="10"/>
    </row>
    <row r="42" spans="2:4" x14ac:dyDescent="0.25">
      <c r="B42" s="75"/>
      <c r="C42" s="10"/>
      <c r="D42" s="10"/>
    </row>
    <row r="43" spans="2:4" x14ac:dyDescent="0.25">
      <c r="B43" s="75"/>
      <c r="C43" s="10"/>
      <c r="D43" s="10"/>
    </row>
    <row r="44" spans="2:4" x14ac:dyDescent="0.25">
      <c r="B44" s="75"/>
      <c r="C44" s="10"/>
      <c r="D44" s="10"/>
    </row>
    <row r="45" spans="2:4" x14ac:dyDescent="0.25">
      <c r="B45" s="75"/>
      <c r="C45" s="10"/>
      <c r="D45" s="10"/>
    </row>
    <row r="46" spans="2:4" x14ac:dyDescent="0.25">
      <c r="B46" s="75"/>
      <c r="C46" s="10"/>
      <c r="D46" s="10"/>
    </row>
    <row r="47" spans="2:4" x14ac:dyDescent="0.25">
      <c r="B47" s="75"/>
      <c r="C47" s="10"/>
      <c r="D47" s="10"/>
    </row>
    <row r="48" spans="2:4" x14ac:dyDescent="0.25">
      <c r="B48" s="75"/>
      <c r="C48" s="10"/>
      <c r="D48" s="10"/>
    </row>
    <row r="49" spans="2:4" x14ac:dyDescent="0.25">
      <c r="B49" s="75"/>
      <c r="C49" s="10"/>
      <c r="D49" s="10"/>
    </row>
    <row r="50" spans="2:4" x14ac:dyDescent="0.25">
      <c r="B50" s="75"/>
      <c r="C50" s="10"/>
      <c r="D50" s="10"/>
    </row>
    <row r="51" spans="2:4" x14ac:dyDescent="0.25">
      <c r="B51" s="75"/>
      <c r="C51" s="10"/>
      <c r="D51" s="10"/>
    </row>
    <row r="52" spans="2:4" x14ac:dyDescent="0.25">
      <c r="B52" s="75"/>
      <c r="C52" s="10"/>
      <c r="D52" s="10"/>
    </row>
    <row r="53" spans="2:4" x14ac:dyDescent="0.25">
      <c r="B53" s="75"/>
      <c r="C53" s="10"/>
      <c r="D53" s="10"/>
    </row>
    <row r="54" spans="2:4" x14ac:dyDescent="0.25">
      <c r="B54" s="75"/>
      <c r="C54" s="10"/>
      <c r="D54" s="10"/>
    </row>
    <row r="55" spans="2:4" x14ac:dyDescent="0.25">
      <c r="B55" s="75"/>
      <c r="C55" s="10"/>
      <c r="D55" s="10"/>
    </row>
    <row r="56" spans="2:4" x14ac:dyDescent="0.25">
      <c r="B56" s="75"/>
      <c r="C56" s="10"/>
      <c r="D56" s="10"/>
    </row>
    <row r="57" spans="2:4" x14ac:dyDescent="0.25">
      <c r="B57" s="75"/>
      <c r="C57" s="10"/>
      <c r="D57" s="10"/>
    </row>
    <row r="58" spans="2:4" x14ac:dyDescent="0.25">
      <c r="B58" s="75"/>
      <c r="C58" s="10"/>
      <c r="D58" s="10"/>
    </row>
    <row r="59" spans="2:4" x14ac:dyDescent="0.25">
      <c r="B59" s="75"/>
      <c r="C59" s="10"/>
      <c r="D59" s="10"/>
    </row>
    <row r="60" spans="2:4" x14ac:dyDescent="0.25">
      <c r="B60" s="75"/>
      <c r="C60" s="10"/>
      <c r="D60" s="10"/>
    </row>
    <row r="61" spans="2:4" x14ac:dyDescent="0.25">
      <c r="B61" s="75"/>
      <c r="C61" s="10"/>
      <c r="D61" s="10"/>
    </row>
    <row r="62" spans="2:4" x14ac:dyDescent="0.25">
      <c r="B62" s="75"/>
      <c r="C62" s="10"/>
      <c r="D62" s="10"/>
    </row>
    <row r="63" spans="2:4" x14ac:dyDescent="0.25">
      <c r="B63" s="75"/>
      <c r="C63" s="10"/>
      <c r="D63" s="10"/>
    </row>
    <row r="64" spans="2:4" x14ac:dyDescent="0.25">
      <c r="B64" s="75"/>
      <c r="C64" s="10"/>
      <c r="D64" s="10"/>
    </row>
    <row r="65" spans="2:4" x14ac:dyDescent="0.25">
      <c r="B65" s="75"/>
      <c r="C65" s="10"/>
      <c r="D65" s="10"/>
    </row>
    <row r="66" spans="2:4" x14ac:dyDescent="0.25">
      <c r="B66" s="75"/>
      <c r="C66" s="10"/>
      <c r="D66" s="10"/>
    </row>
    <row r="67" spans="2:4" x14ac:dyDescent="0.25">
      <c r="B67" s="75"/>
      <c r="C67" s="10"/>
      <c r="D67" s="10"/>
    </row>
    <row r="68" spans="2:4" x14ac:dyDescent="0.25">
      <c r="B68" s="75"/>
      <c r="C68" s="10"/>
      <c r="D68" s="10"/>
    </row>
    <row r="69" spans="2:4" x14ac:dyDescent="0.25">
      <c r="B69" s="75"/>
      <c r="C69" s="10"/>
      <c r="D69" s="10"/>
    </row>
    <row r="70" spans="2:4" x14ac:dyDescent="0.25">
      <c r="B70" s="75"/>
      <c r="C70" s="10"/>
      <c r="D70" s="10"/>
    </row>
    <row r="71" spans="2:4" x14ac:dyDescent="0.25">
      <c r="B71" s="75"/>
      <c r="C71" s="10"/>
      <c r="D71" s="10"/>
    </row>
    <row r="72" spans="2:4" x14ac:dyDescent="0.25">
      <c r="B72" s="75"/>
      <c r="C72" s="10"/>
      <c r="D72" s="10"/>
    </row>
    <row r="73" spans="2:4" x14ac:dyDescent="0.25">
      <c r="B73" s="75"/>
      <c r="C73" s="10"/>
      <c r="D73" s="10"/>
    </row>
    <row r="74" spans="2:4" x14ac:dyDescent="0.25">
      <c r="B74" s="75"/>
      <c r="C74" s="10"/>
      <c r="D74" s="10"/>
    </row>
    <row r="75" spans="2:4" x14ac:dyDescent="0.25">
      <c r="B75" s="75"/>
      <c r="C75" s="10"/>
      <c r="D75" s="10"/>
    </row>
    <row r="76" spans="2:4" x14ac:dyDescent="0.25">
      <c r="B76" s="75"/>
      <c r="C76" s="10"/>
      <c r="D76" s="10"/>
    </row>
    <row r="77" spans="2:4" x14ac:dyDescent="0.25">
      <c r="B77" s="75"/>
      <c r="C77" s="10"/>
      <c r="D77" s="10"/>
    </row>
    <row r="78" spans="2:4" x14ac:dyDescent="0.25">
      <c r="B78" s="75"/>
      <c r="C78" s="10"/>
      <c r="D78" s="10"/>
    </row>
    <row r="79" spans="2:4" x14ac:dyDescent="0.25">
      <c r="B79" s="75"/>
      <c r="C79" s="10"/>
      <c r="D79" s="10"/>
    </row>
    <row r="80" spans="2:4" x14ac:dyDescent="0.25">
      <c r="B80" s="75"/>
      <c r="C80" s="10"/>
      <c r="D80" s="10"/>
    </row>
    <row r="81" spans="2:4" x14ac:dyDescent="0.25">
      <c r="B81" s="75"/>
      <c r="C81" s="10"/>
      <c r="D81" s="10"/>
    </row>
    <row r="82" spans="2:4" x14ac:dyDescent="0.25">
      <c r="B82" s="75"/>
      <c r="C82" s="10"/>
      <c r="D82" s="10"/>
    </row>
    <row r="83" spans="2:4" x14ac:dyDescent="0.25">
      <c r="B83" s="75"/>
      <c r="C83" s="10"/>
      <c r="D83" s="10"/>
    </row>
    <row r="84" spans="2:4" x14ac:dyDescent="0.25">
      <c r="B84" s="75"/>
      <c r="C84" s="10"/>
      <c r="D84" s="10"/>
    </row>
    <row r="85" spans="2:4" x14ac:dyDescent="0.25">
      <c r="B85" s="75"/>
      <c r="C85" s="10"/>
      <c r="D85" s="10"/>
    </row>
    <row r="86" spans="2:4" x14ac:dyDescent="0.25">
      <c r="B86" s="75"/>
      <c r="C86" s="10"/>
      <c r="D86" s="10"/>
    </row>
    <row r="87" spans="2:4" x14ac:dyDescent="0.25">
      <c r="B87" s="75"/>
      <c r="C87" s="10"/>
      <c r="D87" s="10"/>
    </row>
    <row r="88" spans="2:4" x14ac:dyDescent="0.25">
      <c r="B88" s="75"/>
      <c r="C88" s="10"/>
      <c r="D88" s="10"/>
    </row>
    <row r="89" spans="2:4" x14ac:dyDescent="0.25">
      <c r="B89" s="75"/>
      <c r="C89" s="10"/>
      <c r="D89" s="10"/>
    </row>
    <row r="90" spans="2:4" x14ac:dyDescent="0.25">
      <c r="B90" s="75"/>
      <c r="C90" s="10"/>
      <c r="D90" s="10"/>
    </row>
    <row r="91" spans="2:4" x14ac:dyDescent="0.25">
      <c r="B91" s="75"/>
      <c r="C91" s="10"/>
      <c r="D91" s="10"/>
    </row>
    <row r="92" spans="2:4" x14ac:dyDescent="0.25">
      <c r="B92" s="75"/>
      <c r="C92" s="10"/>
      <c r="D92" s="10"/>
    </row>
    <row r="93" spans="2:4" x14ac:dyDescent="0.25">
      <c r="B93" s="75"/>
      <c r="C93" s="10"/>
      <c r="D93" s="10"/>
    </row>
    <row r="94" spans="2:4" x14ac:dyDescent="0.25">
      <c r="B94" s="75"/>
      <c r="C94" s="10"/>
      <c r="D94" s="10"/>
    </row>
    <row r="95" spans="2:4" x14ac:dyDescent="0.25">
      <c r="B95" s="75"/>
      <c r="C95" s="10"/>
      <c r="D95" s="10"/>
    </row>
    <row r="96" spans="2:4" x14ac:dyDescent="0.25">
      <c r="B96" s="75"/>
      <c r="C96" s="10"/>
      <c r="D96" s="10"/>
    </row>
    <row r="97" spans="2:4" x14ac:dyDescent="0.25">
      <c r="B97" s="75"/>
      <c r="C97" s="10"/>
      <c r="D97" s="10"/>
    </row>
    <row r="98" spans="2:4" x14ac:dyDescent="0.25">
      <c r="B98" s="75"/>
      <c r="C98" s="10"/>
      <c r="D98" s="10"/>
    </row>
    <row r="99" spans="2:4" x14ac:dyDescent="0.25">
      <c r="B99" s="75"/>
      <c r="C99" s="10"/>
      <c r="D99" s="10"/>
    </row>
    <row r="100" spans="2:4" x14ac:dyDescent="0.25">
      <c r="B100" s="75"/>
      <c r="C100" s="10"/>
      <c r="D100" s="10"/>
    </row>
    <row r="101" spans="2:4" x14ac:dyDescent="0.25">
      <c r="B101" s="75"/>
      <c r="C101" s="10"/>
      <c r="D101" s="10"/>
    </row>
    <row r="102" spans="2:4" x14ac:dyDescent="0.25">
      <c r="B102" s="75"/>
      <c r="C102" s="10"/>
      <c r="D102" s="10"/>
    </row>
    <row r="103" spans="2:4" x14ac:dyDescent="0.25">
      <c r="B103" s="75"/>
      <c r="C103" s="10"/>
      <c r="D103" s="10"/>
    </row>
    <row r="104" spans="2:4" x14ac:dyDescent="0.25">
      <c r="B104" s="75"/>
      <c r="C104" s="10"/>
      <c r="D104" s="10"/>
    </row>
    <row r="105" spans="2:4" x14ac:dyDescent="0.25">
      <c r="B105" s="75"/>
      <c r="C105" s="10"/>
      <c r="D105" s="10"/>
    </row>
    <row r="106" spans="2:4" x14ac:dyDescent="0.25">
      <c r="B106" s="75"/>
      <c r="C106" s="10"/>
      <c r="D106" s="10"/>
    </row>
    <row r="107" spans="2:4" x14ac:dyDescent="0.25">
      <c r="B107" s="75"/>
      <c r="C107" s="10"/>
      <c r="D107" s="10"/>
    </row>
    <row r="108" spans="2:4" x14ac:dyDescent="0.25">
      <c r="B108" s="75"/>
      <c r="C108" s="10"/>
      <c r="D108" s="10"/>
    </row>
    <row r="109" spans="2:4" x14ac:dyDescent="0.25">
      <c r="B109" s="75"/>
      <c r="C109" s="10"/>
      <c r="D109" s="10"/>
    </row>
    <row r="110" spans="2:4" x14ac:dyDescent="0.25">
      <c r="B110" s="75"/>
      <c r="C110" s="10"/>
      <c r="D110" s="10"/>
    </row>
    <row r="111" spans="2:4" x14ac:dyDescent="0.25">
      <c r="B111" s="75"/>
      <c r="C111" s="10"/>
      <c r="D111" s="10"/>
    </row>
    <row r="112" spans="2:4" x14ac:dyDescent="0.25">
      <c r="B112" s="75"/>
      <c r="C112" s="10"/>
      <c r="D112" s="10"/>
    </row>
    <row r="113" spans="2:4" x14ac:dyDescent="0.25">
      <c r="B113" s="75"/>
      <c r="C113" s="10"/>
      <c r="D113" s="10"/>
    </row>
    <row r="114" spans="2:4" x14ac:dyDescent="0.25">
      <c r="B114" s="75"/>
      <c r="C114" s="10"/>
      <c r="D114" s="10"/>
    </row>
    <row r="115" spans="2:4" x14ac:dyDescent="0.25">
      <c r="B115" s="75"/>
      <c r="C115" s="10"/>
      <c r="D115" s="10"/>
    </row>
    <row r="116" spans="2:4" x14ac:dyDescent="0.25">
      <c r="B116" s="75"/>
      <c r="C116" s="10"/>
      <c r="D116" s="10"/>
    </row>
    <row r="117" spans="2:4" x14ac:dyDescent="0.25">
      <c r="B117" s="75"/>
      <c r="C117" s="10"/>
      <c r="D117" s="10"/>
    </row>
    <row r="118" spans="2:4" x14ac:dyDescent="0.25">
      <c r="B118" s="75"/>
      <c r="C118" s="10"/>
      <c r="D118" s="10"/>
    </row>
    <row r="119" spans="2:4" x14ac:dyDescent="0.25">
      <c r="B119" s="75"/>
      <c r="C119" s="10"/>
      <c r="D119" s="10"/>
    </row>
    <row r="120" spans="2:4" x14ac:dyDescent="0.25">
      <c r="B120" s="75"/>
      <c r="C120" s="10"/>
      <c r="D120" s="10"/>
    </row>
    <row r="121" spans="2:4" x14ac:dyDescent="0.25">
      <c r="B121" s="75"/>
      <c r="C121" s="10"/>
      <c r="D121" s="10"/>
    </row>
    <row r="122" spans="2:4" x14ac:dyDescent="0.25">
      <c r="B122" s="75"/>
      <c r="C122" s="10"/>
      <c r="D122" s="10"/>
    </row>
    <row r="123" spans="2:4" x14ac:dyDescent="0.25">
      <c r="B123" s="75"/>
      <c r="C123" s="10"/>
      <c r="D123" s="10"/>
    </row>
    <row r="124" spans="2:4" x14ac:dyDescent="0.25">
      <c r="B124" s="75"/>
      <c r="C124" s="10"/>
      <c r="D124" s="10"/>
    </row>
    <row r="125" spans="2:4" x14ac:dyDescent="0.25">
      <c r="B125" s="75"/>
      <c r="C125" s="10"/>
      <c r="D125" s="10"/>
    </row>
    <row r="126" spans="2:4" x14ac:dyDescent="0.25">
      <c r="B126" s="75"/>
      <c r="C126" s="10"/>
      <c r="D126" s="10"/>
    </row>
    <row r="127" spans="2:4" x14ac:dyDescent="0.25">
      <c r="B127" s="75"/>
      <c r="C127" s="10"/>
      <c r="D127" s="10"/>
    </row>
    <row r="128" spans="2:4" x14ac:dyDescent="0.25">
      <c r="B128" s="75"/>
      <c r="C128" s="10"/>
      <c r="D128" s="10"/>
    </row>
    <row r="129" spans="2:4" x14ac:dyDescent="0.25">
      <c r="B129" s="75"/>
      <c r="C129" s="10"/>
      <c r="D129" s="10"/>
    </row>
    <row r="130" spans="2:4" x14ac:dyDescent="0.25">
      <c r="B130" s="75"/>
      <c r="C130" s="10"/>
      <c r="D130" s="10"/>
    </row>
    <row r="131" spans="2:4" x14ac:dyDescent="0.25">
      <c r="B131" s="75"/>
      <c r="C131" s="10"/>
      <c r="D131" s="10"/>
    </row>
    <row r="132" spans="2:4" x14ac:dyDescent="0.25">
      <c r="B132" s="75"/>
      <c r="C132" s="10"/>
      <c r="D132" s="10"/>
    </row>
    <row r="133" spans="2:4" x14ac:dyDescent="0.25">
      <c r="B133" s="75"/>
      <c r="C133" s="10"/>
      <c r="D133" s="10"/>
    </row>
    <row r="134" spans="2:4" x14ac:dyDescent="0.25">
      <c r="B134" s="75"/>
      <c r="C134" s="10"/>
      <c r="D134" s="10"/>
    </row>
    <row r="135" spans="2:4" x14ac:dyDescent="0.25">
      <c r="B135" s="75"/>
      <c r="C135" s="10"/>
      <c r="D135" s="10"/>
    </row>
    <row r="136" spans="2:4" x14ac:dyDescent="0.25">
      <c r="B136" s="75"/>
      <c r="C136" s="10"/>
      <c r="D136" s="10"/>
    </row>
    <row r="137" spans="2:4" x14ac:dyDescent="0.25">
      <c r="B137" s="75"/>
      <c r="C137" s="10"/>
      <c r="D137" s="10"/>
    </row>
    <row r="138" spans="2:4" x14ac:dyDescent="0.25">
      <c r="B138" s="75"/>
      <c r="C138" s="10"/>
      <c r="D138" s="10"/>
    </row>
    <row r="139" spans="2:4" x14ac:dyDescent="0.25">
      <c r="B139" s="75"/>
      <c r="C139" s="10"/>
      <c r="D139" s="10"/>
    </row>
    <row r="140" spans="2:4" x14ac:dyDescent="0.25">
      <c r="B140" s="75"/>
      <c r="C140" s="10"/>
      <c r="D140" s="10"/>
    </row>
    <row r="141" spans="2:4" x14ac:dyDescent="0.25">
      <c r="B141" s="75"/>
      <c r="C141" s="10"/>
      <c r="D141" s="10"/>
    </row>
    <row r="142" spans="2:4" x14ac:dyDescent="0.25">
      <c r="B142" s="75"/>
      <c r="C142" s="10"/>
      <c r="D142" s="10"/>
    </row>
    <row r="143" spans="2:4" x14ac:dyDescent="0.25">
      <c r="B143" s="75"/>
      <c r="C143" s="10"/>
      <c r="D143" s="10"/>
    </row>
    <row r="144" spans="2:4" x14ac:dyDescent="0.25">
      <c r="B144" s="75"/>
      <c r="C144" s="10"/>
      <c r="D144" s="10"/>
    </row>
    <row r="145" spans="2:4" x14ac:dyDescent="0.25">
      <c r="B145" s="75"/>
      <c r="C145" s="10"/>
      <c r="D145" s="10"/>
    </row>
    <row r="146" spans="2:4" x14ac:dyDescent="0.25">
      <c r="B146" s="75"/>
      <c r="C146" s="10"/>
      <c r="D146" s="10"/>
    </row>
    <row r="147" spans="2:4" x14ac:dyDescent="0.25">
      <c r="B147" s="75"/>
      <c r="C147" s="10"/>
      <c r="D147" s="10"/>
    </row>
    <row r="148" spans="2:4" x14ac:dyDescent="0.25">
      <c r="B148" s="75"/>
      <c r="C148" s="10"/>
      <c r="D148" s="10"/>
    </row>
    <row r="149" spans="2:4" x14ac:dyDescent="0.25">
      <c r="B149" s="75"/>
      <c r="C149" s="10"/>
      <c r="D149" s="10"/>
    </row>
    <row r="150" spans="2:4" x14ac:dyDescent="0.25">
      <c r="B150" s="75"/>
      <c r="C150" s="10"/>
      <c r="D150" s="10"/>
    </row>
    <row r="151" spans="2:4" x14ac:dyDescent="0.25">
      <c r="B151" s="75"/>
      <c r="C151" s="10"/>
      <c r="D151" s="10"/>
    </row>
    <row r="152" spans="2:4" x14ac:dyDescent="0.25">
      <c r="B152" s="75"/>
      <c r="C152" s="10"/>
      <c r="D152" s="10"/>
    </row>
    <row r="153" spans="2:4" x14ac:dyDescent="0.25">
      <c r="B153" s="75"/>
      <c r="C153" s="10"/>
      <c r="D153" s="10"/>
    </row>
    <row r="154" spans="2:4" x14ac:dyDescent="0.25">
      <c r="B154" s="75"/>
      <c r="C154" s="10"/>
      <c r="D154" s="10"/>
    </row>
    <row r="155" spans="2:4" x14ac:dyDescent="0.25">
      <c r="B155" s="75"/>
      <c r="C155" s="10"/>
      <c r="D155" s="10"/>
    </row>
    <row r="156" spans="2:4" x14ac:dyDescent="0.25">
      <c r="B156" s="75"/>
      <c r="C156" s="10"/>
      <c r="D156" s="10"/>
    </row>
    <row r="157" spans="2:4" x14ac:dyDescent="0.25">
      <c r="B157" s="75"/>
      <c r="C157" s="10"/>
      <c r="D157" s="10"/>
    </row>
    <row r="158" spans="2:4" x14ac:dyDescent="0.25">
      <c r="B158" s="75"/>
      <c r="C158" s="10"/>
      <c r="D158" s="10"/>
    </row>
    <row r="159" spans="2:4" x14ac:dyDescent="0.25">
      <c r="B159" s="75"/>
      <c r="C159" s="10"/>
      <c r="D159" s="10"/>
    </row>
    <row r="160" spans="2:4" x14ac:dyDescent="0.25">
      <c r="B160" s="75"/>
      <c r="C160" s="10"/>
      <c r="D160" s="10"/>
    </row>
    <row r="161" spans="2:4" x14ac:dyDescent="0.25">
      <c r="B161" s="75"/>
      <c r="C161" s="10"/>
      <c r="D161" s="10"/>
    </row>
    <row r="162" spans="2:4" x14ac:dyDescent="0.25">
      <c r="B162" s="75"/>
      <c r="C162" s="10"/>
      <c r="D162" s="10"/>
    </row>
    <row r="163" spans="2:4" x14ac:dyDescent="0.25">
      <c r="B163" s="75"/>
      <c r="C163" s="10"/>
      <c r="D163" s="10"/>
    </row>
    <row r="164" spans="2:4" x14ac:dyDescent="0.25">
      <c r="B164" s="75"/>
      <c r="C164" s="10"/>
      <c r="D164" s="10"/>
    </row>
    <row r="165" spans="2:4" x14ac:dyDescent="0.25">
      <c r="B165" s="75"/>
      <c r="C165" s="10"/>
      <c r="D165" s="10"/>
    </row>
    <row r="166" spans="2:4" x14ac:dyDescent="0.25">
      <c r="B166" s="75"/>
      <c r="C166" s="10"/>
      <c r="D166" s="10"/>
    </row>
    <row r="167" spans="2:4" x14ac:dyDescent="0.25">
      <c r="B167" s="75"/>
      <c r="C167" s="10"/>
      <c r="D167" s="10"/>
    </row>
    <row r="168" spans="2:4" x14ac:dyDescent="0.25">
      <c r="B168" s="75"/>
      <c r="C168" s="10"/>
      <c r="D168" s="10"/>
    </row>
    <row r="169" spans="2:4" x14ac:dyDescent="0.25">
      <c r="B169" s="75"/>
      <c r="C169" s="10"/>
      <c r="D169" s="10"/>
    </row>
    <row r="170" spans="2:4" x14ac:dyDescent="0.25">
      <c r="B170" s="75"/>
      <c r="C170" s="10"/>
      <c r="D170" s="10"/>
    </row>
    <row r="171" spans="2:4" x14ac:dyDescent="0.25">
      <c r="B171" s="75"/>
      <c r="C171" s="10"/>
      <c r="D171" s="10"/>
    </row>
    <row r="172" spans="2:4" x14ac:dyDescent="0.25">
      <c r="B172" s="75"/>
      <c r="C172" s="10"/>
      <c r="D172" s="10"/>
    </row>
    <row r="173" spans="2:4" x14ac:dyDescent="0.25">
      <c r="B173" s="75"/>
      <c r="C173" s="10"/>
      <c r="D173" s="10"/>
    </row>
    <row r="174" spans="2:4" x14ac:dyDescent="0.25">
      <c r="B174" s="75"/>
      <c r="C174" s="10"/>
      <c r="D174" s="10"/>
    </row>
    <row r="175" spans="2:4" x14ac:dyDescent="0.25">
      <c r="B175" s="75"/>
      <c r="C175" s="10"/>
      <c r="D175" s="10"/>
    </row>
    <row r="176" spans="2:4" x14ac:dyDescent="0.25">
      <c r="B176" s="75"/>
      <c r="C176" s="10"/>
      <c r="D176" s="10"/>
    </row>
    <row r="177" spans="2:4" x14ac:dyDescent="0.25">
      <c r="B177" s="75"/>
      <c r="C177" s="10"/>
      <c r="D177" s="10"/>
    </row>
    <row r="178" spans="2:4" x14ac:dyDescent="0.25">
      <c r="B178" s="75"/>
      <c r="C178" s="10"/>
      <c r="D178" s="10"/>
    </row>
    <row r="179" spans="2:4" x14ac:dyDescent="0.25">
      <c r="B179" s="75"/>
      <c r="C179" s="10"/>
      <c r="D179" s="10"/>
    </row>
    <row r="180" spans="2:4" x14ac:dyDescent="0.25">
      <c r="B180" s="75"/>
      <c r="C180" s="10"/>
      <c r="D180" s="10"/>
    </row>
    <row r="181" spans="2:4" x14ac:dyDescent="0.25">
      <c r="B181" s="75"/>
      <c r="C181" s="10"/>
      <c r="D181" s="10"/>
    </row>
    <row r="182" spans="2:4" x14ac:dyDescent="0.25">
      <c r="B182" s="75"/>
      <c r="C182" s="10"/>
      <c r="D182" s="10"/>
    </row>
    <row r="183" spans="2:4" x14ac:dyDescent="0.25">
      <c r="B183" s="75"/>
      <c r="C183" s="10"/>
      <c r="D183" s="10"/>
    </row>
    <row r="184" spans="2:4" x14ac:dyDescent="0.25">
      <c r="B184" s="75"/>
      <c r="C184" s="10"/>
      <c r="D184" s="10"/>
    </row>
    <row r="185" spans="2:4" x14ac:dyDescent="0.25">
      <c r="B185" s="75"/>
      <c r="C185" s="10"/>
      <c r="D185" s="10"/>
    </row>
    <row r="186" spans="2:4" x14ac:dyDescent="0.25">
      <c r="B186" s="75"/>
      <c r="C186" s="10"/>
      <c r="D186" s="10"/>
    </row>
    <row r="187" spans="2:4" x14ac:dyDescent="0.25">
      <c r="B187" s="75"/>
      <c r="C187" s="10"/>
      <c r="D187" s="10"/>
    </row>
    <row r="188" spans="2:4" x14ac:dyDescent="0.25">
      <c r="B188" s="75"/>
      <c r="C188" s="10"/>
      <c r="D188" s="10"/>
    </row>
    <row r="189" spans="2:4" x14ac:dyDescent="0.25">
      <c r="B189" s="75"/>
      <c r="C189" s="10"/>
      <c r="D189" s="10"/>
    </row>
    <row r="190" spans="2:4" x14ac:dyDescent="0.25">
      <c r="B190" s="75"/>
      <c r="C190" s="10"/>
      <c r="D190" s="10"/>
    </row>
    <row r="191" spans="2:4" x14ac:dyDescent="0.25">
      <c r="B191" s="75"/>
      <c r="C191" s="10"/>
      <c r="D191" s="10"/>
    </row>
    <row r="192" spans="2:4" x14ac:dyDescent="0.25">
      <c r="B192" s="75"/>
      <c r="C192" s="10"/>
      <c r="D192" s="10"/>
    </row>
    <row r="193" spans="2:4" x14ac:dyDescent="0.25">
      <c r="B193" s="75"/>
      <c r="C193" s="10"/>
      <c r="D193" s="10"/>
    </row>
    <row r="194" spans="2:4" x14ac:dyDescent="0.25">
      <c r="B194" s="75"/>
      <c r="C194" s="10"/>
      <c r="D194" s="10"/>
    </row>
    <row r="195" spans="2:4" x14ac:dyDescent="0.25">
      <c r="B195" s="75"/>
      <c r="C195" s="10"/>
      <c r="D195" s="10"/>
    </row>
    <row r="196" spans="2:4" x14ac:dyDescent="0.25">
      <c r="B196" s="75"/>
      <c r="C196" s="10"/>
      <c r="D196" s="10"/>
    </row>
    <row r="197" spans="2:4" x14ac:dyDescent="0.25">
      <c r="B197" s="75"/>
      <c r="C197" s="10"/>
      <c r="D197" s="10"/>
    </row>
    <row r="198" spans="2:4" x14ac:dyDescent="0.25">
      <c r="B198" s="75"/>
      <c r="C198" s="10"/>
      <c r="D198" s="10"/>
    </row>
    <row r="199" spans="2:4" x14ac:dyDescent="0.25">
      <c r="B199" s="75"/>
      <c r="C199" s="10"/>
      <c r="D199" s="10"/>
    </row>
    <row r="200" spans="2:4" x14ac:dyDescent="0.25">
      <c r="B200" s="75"/>
      <c r="C200" s="10"/>
      <c r="D200" s="10"/>
    </row>
    <row r="201" spans="2:4" x14ac:dyDescent="0.25">
      <c r="B201" s="75"/>
      <c r="C201" s="10"/>
      <c r="D201" s="10"/>
    </row>
    <row r="202" spans="2:4" x14ac:dyDescent="0.25">
      <c r="B202" s="75"/>
      <c r="C202" s="10"/>
      <c r="D202" s="10"/>
    </row>
    <row r="203" spans="2:4" x14ac:dyDescent="0.25">
      <c r="B203" s="75"/>
      <c r="C203" s="10"/>
      <c r="D203" s="10"/>
    </row>
    <row r="204" spans="2:4" x14ac:dyDescent="0.25">
      <c r="B204" s="75"/>
      <c r="C204" s="10"/>
      <c r="D204" s="10"/>
    </row>
    <row r="205" spans="2:4" x14ac:dyDescent="0.25">
      <c r="B205" s="75"/>
      <c r="C205" s="10"/>
      <c r="D205" s="10"/>
    </row>
    <row r="206" spans="2:4" x14ac:dyDescent="0.25">
      <c r="B206" s="75"/>
      <c r="C206" s="10"/>
      <c r="D206" s="10"/>
    </row>
    <row r="207" spans="2:4" x14ac:dyDescent="0.25">
      <c r="B207" s="75"/>
      <c r="C207" s="10"/>
      <c r="D207" s="10"/>
    </row>
    <row r="208" spans="2:4" x14ac:dyDescent="0.25">
      <c r="B208" s="75"/>
      <c r="C208" s="10"/>
      <c r="D208" s="10"/>
    </row>
    <row r="209" spans="2:4" x14ac:dyDescent="0.25">
      <c r="B209" s="75"/>
      <c r="C209" s="10"/>
      <c r="D209" s="10"/>
    </row>
    <row r="210" spans="2:4" x14ac:dyDescent="0.25">
      <c r="B210" s="75"/>
      <c r="C210" s="10"/>
      <c r="D210" s="10"/>
    </row>
    <row r="211" spans="2:4" x14ac:dyDescent="0.25">
      <c r="B211" s="75"/>
      <c r="C211" s="10"/>
      <c r="D211" s="10"/>
    </row>
    <row r="212" spans="2:4" x14ac:dyDescent="0.25">
      <c r="B212" s="75"/>
      <c r="C212" s="10"/>
      <c r="D212" s="10"/>
    </row>
    <row r="213" spans="2:4" x14ac:dyDescent="0.25">
      <c r="B213" s="75"/>
      <c r="C213" s="10"/>
      <c r="D213" s="10"/>
    </row>
    <row r="214" spans="2:4" x14ac:dyDescent="0.25">
      <c r="B214" s="75"/>
      <c r="C214" s="10"/>
      <c r="D214" s="10"/>
    </row>
    <row r="215" spans="2:4" x14ac:dyDescent="0.25">
      <c r="B215" s="75"/>
      <c r="C215" s="10"/>
      <c r="D215" s="10"/>
    </row>
    <row r="216" spans="2:4" x14ac:dyDescent="0.25">
      <c r="B216" s="75"/>
      <c r="C216" s="10"/>
      <c r="D216" s="10"/>
    </row>
    <row r="217" spans="2:4" x14ac:dyDescent="0.25">
      <c r="B217" s="75"/>
      <c r="C217" s="10"/>
      <c r="D217" s="10"/>
    </row>
    <row r="218" spans="2:4" x14ac:dyDescent="0.25">
      <c r="B218" s="75"/>
      <c r="C218" s="10"/>
      <c r="D218" s="10"/>
    </row>
    <row r="219" spans="2:4" x14ac:dyDescent="0.25">
      <c r="B219" s="75"/>
      <c r="C219" s="10"/>
      <c r="D219" s="10"/>
    </row>
    <row r="220" spans="2:4" x14ac:dyDescent="0.25">
      <c r="B220" s="75"/>
      <c r="C220" s="10"/>
      <c r="D220" s="10"/>
    </row>
    <row r="221" spans="2:4" x14ac:dyDescent="0.25">
      <c r="B221" s="75"/>
      <c r="C221" s="10"/>
      <c r="D221" s="10"/>
    </row>
    <row r="222" spans="2:4" x14ac:dyDescent="0.25">
      <c r="B222" s="75"/>
      <c r="C222" s="10"/>
      <c r="D222" s="10"/>
    </row>
    <row r="223" spans="2:4" x14ac:dyDescent="0.25">
      <c r="B223" s="75"/>
      <c r="C223" s="10"/>
      <c r="D223" s="10"/>
    </row>
    <row r="224" spans="2:4" x14ac:dyDescent="0.25">
      <c r="B224" s="75"/>
      <c r="C224" s="10"/>
      <c r="D224" s="10"/>
    </row>
    <row r="225" spans="2:4" x14ac:dyDescent="0.25">
      <c r="B225" s="75"/>
      <c r="C225" s="10"/>
      <c r="D225" s="10"/>
    </row>
    <row r="226" spans="2:4" x14ac:dyDescent="0.25">
      <c r="B226" s="75"/>
      <c r="C226" s="10"/>
      <c r="D226" s="10"/>
    </row>
    <row r="227" spans="2:4" x14ac:dyDescent="0.25">
      <c r="B227" s="75"/>
      <c r="C227" s="10"/>
      <c r="D227" s="10"/>
    </row>
    <row r="228" spans="2:4" x14ac:dyDescent="0.25">
      <c r="B228" s="75"/>
      <c r="C228" s="10"/>
      <c r="D228" s="10"/>
    </row>
    <row r="229" spans="2:4" x14ac:dyDescent="0.25">
      <c r="B229" s="75"/>
      <c r="C229" s="10"/>
      <c r="D229" s="10"/>
    </row>
    <row r="230" spans="2:4" x14ac:dyDescent="0.25">
      <c r="B230" s="75"/>
      <c r="C230" s="10"/>
      <c r="D230" s="10"/>
    </row>
    <row r="231" spans="2:4" x14ac:dyDescent="0.25">
      <c r="B231" s="75"/>
      <c r="C231" s="10"/>
      <c r="D231" s="10"/>
    </row>
    <row r="232" spans="2:4" x14ac:dyDescent="0.25">
      <c r="B232" s="75"/>
      <c r="C232" s="10"/>
      <c r="D232" s="10"/>
    </row>
    <row r="233" spans="2:4" x14ac:dyDescent="0.25">
      <c r="B233" s="75"/>
      <c r="C233" s="10"/>
      <c r="D233" s="10"/>
    </row>
    <row r="234" spans="2:4" x14ac:dyDescent="0.25">
      <c r="B234" s="75"/>
      <c r="C234" s="10"/>
      <c r="D234" s="10"/>
    </row>
    <row r="235" spans="2:4" x14ac:dyDescent="0.25">
      <c r="B235" s="75"/>
      <c r="C235" s="10"/>
      <c r="D235" s="10"/>
    </row>
    <row r="236" spans="2:4" x14ac:dyDescent="0.25">
      <c r="B236" s="75"/>
      <c r="C236" s="10"/>
      <c r="D236" s="10"/>
    </row>
    <row r="237" spans="2:4" x14ac:dyDescent="0.25">
      <c r="B237" s="75"/>
      <c r="C237" s="10"/>
      <c r="D237" s="10"/>
    </row>
    <row r="238" spans="2:4" x14ac:dyDescent="0.25">
      <c r="B238" s="75"/>
      <c r="C238" s="10"/>
      <c r="D238" s="10"/>
    </row>
    <row r="239" spans="2:4" x14ac:dyDescent="0.25">
      <c r="B239" s="75"/>
      <c r="C239" s="10"/>
      <c r="D239" s="10"/>
    </row>
    <row r="240" spans="2:4" x14ac:dyDescent="0.25">
      <c r="B240" s="75"/>
      <c r="C240" s="10"/>
      <c r="D240" s="10"/>
    </row>
    <row r="241" spans="2:4" x14ac:dyDescent="0.25">
      <c r="B241" s="75"/>
      <c r="C241" s="10"/>
      <c r="D241" s="10"/>
    </row>
    <row r="242" spans="2:4" x14ac:dyDescent="0.25">
      <c r="B242" s="75"/>
      <c r="C242" s="10"/>
      <c r="D242" s="10"/>
    </row>
    <row r="243" spans="2:4" x14ac:dyDescent="0.25">
      <c r="B243" s="75"/>
      <c r="C243" s="10"/>
      <c r="D243" s="10"/>
    </row>
    <row r="244" spans="2:4" x14ac:dyDescent="0.25">
      <c r="B244" s="75"/>
      <c r="C244" s="10"/>
      <c r="D244" s="10"/>
    </row>
    <row r="245" spans="2:4" x14ac:dyDescent="0.25">
      <c r="B245" s="75"/>
      <c r="C245" s="10"/>
      <c r="D245" s="10"/>
    </row>
    <row r="246" spans="2:4" x14ac:dyDescent="0.25">
      <c r="B246" s="75"/>
      <c r="C246" s="10"/>
      <c r="D246" s="10"/>
    </row>
    <row r="247" spans="2:4" x14ac:dyDescent="0.25">
      <c r="B247" s="75"/>
      <c r="C247" s="10"/>
      <c r="D247" s="10"/>
    </row>
    <row r="248" spans="2:4" x14ac:dyDescent="0.25">
      <c r="B248" s="75"/>
      <c r="C248" s="10"/>
      <c r="D248" s="10"/>
    </row>
    <row r="249" spans="2:4" x14ac:dyDescent="0.25">
      <c r="B249" s="75"/>
      <c r="C249" s="10"/>
      <c r="D249" s="10"/>
    </row>
    <row r="250" spans="2:4" x14ac:dyDescent="0.25">
      <c r="B250" s="75"/>
      <c r="C250" s="10"/>
      <c r="D250" s="10"/>
    </row>
    <row r="251" spans="2:4" x14ac:dyDescent="0.25">
      <c r="B251" s="75"/>
      <c r="C251" s="10"/>
      <c r="D251" s="10"/>
    </row>
    <row r="252" spans="2:4" x14ac:dyDescent="0.25">
      <c r="B252" s="75"/>
      <c r="C252" s="10"/>
      <c r="D252" s="10"/>
    </row>
    <row r="253" spans="2:4" x14ac:dyDescent="0.25">
      <c r="B253" s="75"/>
      <c r="C253" s="10"/>
      <c r="D253" s="10"/>
    </row>
    <row r="254" spans="2:4" x14ac:dyDescent="0.25">
      <c r="B254" s="75"/>
      <c r="C254" s="10"/>
      <c r="D254" s="10"/>
    </row>
    <row r="255" spans="2:4" x14ac:dyDescent="0.25">
      <c r="B255" s="75"/>
      <c r="C255" s="10"/>
      <c r="D255" s="10"/>
    </row>
    <row r="256" spans="2:4" x14ac:dyDescent="0.25">
      <c r="B256" s="75"/>
      <c r="C256" s="10"/>
      <c r="D256" s="10"/>
    </row>
    <row r="257" spans="2:4" x14ac:dyDescent="0.25">
      <c r="B257" s="75"/>
      <c r="C257" s="10"/>
      <c r="D257" s="10"/>
    </row>
    <row r="258" spans="2:4" x14ac:dyDescent="0.25">
      <c r="B258" s="75"/>
      <c r="C258" s="10"/>
      <c r="D258" s="10"/>
    </row>
    <row r="259" spans="2:4" x14ac:dyDescent="0.25">
      <c r="B259" s="75"/>
      <c r="C259" s="10"/>
      <c r="D259" s="10"/>
    </row>
    <row r="260" spans="2:4" x14ac:dyDescent="0.25">
      <c r="B260" s="75"/>
      <c r="C260" s="10"/>
      <c r="D260" s="10"/>
    </row>
    <row r="261" spans="2:4" x14ac:dyDescent="0.25">
      <c r="B261" s="75"/>
      <c r="C261" s="10"/>
      <c r="D261" s="10"/>
    </row>
    <row r="262" spans="2:4" x14ac:dyDescent="0.25">
      <c r="B262" s="75"/>
      <c r="C262" s="10"/>
      <c r="D262" s="10"/>
    </row>
    <row r="263" spans="2:4" x14ac:dyDescent="0.25">
      <c r="B263" s="75"/>
      <c r="C263" s="10"/>
      <c r="D263" s="10"/>
    </row>
    <row r="264" spans="2:4" x14ac:dyDescent="0.25">
      <c r="B264" s="75"/>
      <c r="C264" s="10"/>
      <c r="D264" s="10"/>
    </row>
    <row r="265" spans="2:4" x14ac:dyDescent="0.25">
      <c r="B265" s="75"/>
      <c r="C265" s="10"/>
      <c r="D265" s="10"/>
    </row>
    <row r="266" spans="2:4" x14ac:dyDescent="0.25">
      <c r="B266" s="75"/>
      <c r="C266" s="10"/>
      <c r="D266" s="10"/>
    </row>
    <row r="267" spans="2:4" x14ac:dyDescent="0.25">
      <c r="B267" s="75"/>
      <c r="C267" s="10"/>
      <c r="D267" s="10"/>
    </row>
    <row r="268" spans="2:4" x14ac:dyDescent="0.25">
      <c r="B268" s="75"/>
      <c r="C268" s="10"/>
      <c r="D268" s="10"/>
    </row>
    <row r="269" spans="2:4" x14ac:dyDescent="0.25">
      <c r="B269" s="75"/>
      <c r="C269" s="10"/>
      <c r="D269" s="10"/>
    </row>
    <row r="270" spans="2:4" x14ac:dyDescent="0.25">
      <c r="B270" s="75"/>
      <c r="C270" s="10"/>
      <c r="D270" s="10"/>
    </row>
    <row r="271" spans="2:4" x14ac:dyDescent="0.25">
      <c r="B271" s="75"/>
      <c r="C271" s="10"/>
      <c r="D271" s="10"/>
    </row>
    <row r="272" spans="2:4" x14ac:dyDescent="0.25">
      <c r="B272" s="75"/>
      <c r="C272" s="10"/>
      <c r="D272" s="10"/>
    </row>
    <row r="273" spans="2:4" x14ac:dyDescent="0.25">
      <c r="B273" s="75"/>
      <c r="C273" s="10"/>
      <c r="D273" s="10"/>
    </row>
    <row r="274" spans="2:4" x14ac:dyDescent="0.25">
      <c r="B274" s="75"/>
      <c r="C274" s="10"/>
      <c r="D274" s="10"/>
    </row>
    <row r="275" spans="2:4" x14ac:dyDescent="0.25">
      <c r="B275" s="75"/>
      <c r="C275" s="10"/>
      <c r="D275" s="10"/>
    </row>
    <row r="276" spans="2:4" x14ac:dyDescent="0.25">
      <c r="B276" s="75"/>
      <c r="C276" s="10"/>
      <c r="D276" s="10"/>
    </row>
    <row r="277" spans="2:4" x14ac:dyDescent="0.25">
      <c r="B277" s="75"/>
      <c r="C277" s="10"/>
      <c r="D277" s="10"/>
    </row>
    <row r="278" spans="2:4" x14ac:dyDescent="0.25">
      <c r="B278" s="75"/>
      <c r="C278" s="10"/>
      <c r="D278" s="10"/>
    </row>
    <row r="279" spans="2:4" x14ac:dyDescent="0.25">
      <c r="B279" s="75"/>
      <c r="C279" s="10"/>
      <c r="D279" s="10"/>
    </row>
    <row r="280" spans="2:4" x14ac:dyDescent="0.25">
      <c r="B280" s="75"/>
      <c r="C280" s="10"/>
      <c r="D280" s="10"/>
    </row>
    <row r="281" spans="2:4" x14ac:dyDescent="0.25">
      <c r="B281" s="75"/>
      <c r="C281" s="10"/>
      <c r="D281" s="10"/>
    </row>
    <row r="282" spans="2:4" x14ac:dyDescent="0.25">
      <c r="B282" s="75"/>
      <c r="C282" s="10"/>
      <c r="D282" s="10"/>
    </row>
    <row r="283" spans="2:4" x14ac:dyDescent="0.25">
      <c r="B283" s="75"/>
      <c r="C283" s="10"/>
      <c r="D283" s="10"/>
    </row>
    <row r="284" spans="2:4" x14ac:dyDescent="0.25">
      <c r="B284" s="75"/>
      <c r="C284" s="10"/>
      <c r="D284" s="10"/>
    </row>
    <row r="285" spans="2:4" x14ac:dyDescent="0.25">
      <c r="B285" s="75"/>
      <c r="C285" s="10"/>
      <c r="D285" s="10"/>
    </row>
    <row r="286" spans="2:4" x14ac:dyDescent="0.25">
      <c r="B286" s="75"/>
      <c r="C286" s="10"/>
      <c r="D286" s="10"/>
    </row>
    <row r="287" spans="2:4" x14ac:dyDescent="0.25">
      <c r="B287" s="75"/>
      <c r="C287" s="10"/>
      <c r="D287" s="10"/>
    </row>
    <row r="288" spans="2:4" x14ac:dyDescent="0.25">
      <c r="B288" s="75"/>
      <c r="C288" s="10"/>
      <c r="D288" s="10"/>
    </row>
    <row r="289" spans="2:4" x14ac:dyDescent="0.25">
      <c r="B289" s="75"/>
      <c r="C289" s="10"/>
      <c r="D289" s="10"/>
    </row>
    <row r="290" spans="2:4" x14ac:dyDescent="0.25">
      <c r="B290" s="75"/>
      <c r="C290" s="10"/>
      <c r="D290" s="10"/>
    </row>
    <row r="291" spans="2:4" x14ac:dyDescent="0.25">
      <c r="B291" s="75"/>
      <c r="C291" s="10"/>
      <c r="D291" s="10"/>
    </row>
    <row r="292" spans="2:4" x14ac:dyDescent="0.25">
      <c r="B292" s="75"/>
      <c r="C292" s="10"/>
      <c r="D292" s="10"/>
    </row>
    <row r="293" spans="2:4" x14ac:dyDescent="0.25">
      <c r="B293" s="75"/>
      <c r="C293" s="10"/>
      <c r="D293" s="10"/>
    </row>
    <row r="294" spans="2:4" x14ac:dyDescent="0.25">
      <c r="B294" s="75"/>
      <c r="C294" s="10"/>
      <c r="D294" s="10"/>
    </row>
    <row r="295" spans="2:4" x14ac:dyDescent="0.25">
      <c r="B295" s="75"/>
      <c r="C295" s="10"/>
      <c r="D295" s="10"/>
    </row>
    <row r="296" spans="2:4" x14ac:dyDescent="0.25">
      <c r="B296" s="75"/>
      <c r="C296" s="10"/>
      <c r="D296" s="10"/>
    </row>
    <row r="297" spans="2:4" x14ac:dyDescent="0.25">
      <c r="B297" s="75"/>
      <c r="C297" s="10"/>
      <c r="D297" s="10"/>
    </row>
    <row r="298" spans="2:4" x14ac:dyDescent="0.25">
      <c r="B298" s="75"/>
      <c r="C298" s="10"/>
      <c r="D298" s="10"/>
    </row>
    <row r="299" spans="2:4" x14ac:dyDescent="0.25">
      <c r="B299" s="75"/>
      <c r="C299" s="10"/>
      <c r="D299" s="10"/>
    </row>
    <row r="300" spans="2:4" x14ac:dyDescent="0.25">
      <c r="B300" s="75"/>
      <c r="C300" s="10"/>
      <c r="D300" s="10"/>
    </row>
    <row r="301" spans="2:4" x14ac:dyDescent="0.25">
      <c r="B301" s="75"/>
      <c r="C301" s="10"/>
      <c r="D301" s="10"/>
    </row>
    <row r="302" spans="2:4" x14ac:dyDescent="0.25">
      <c r="B302" s="75"/>
      <c r="C302" s="10"/>
      <c r="D302" s="10"/>
    </row>
    <row r="303" spans="2:4" x14ac:dyDescent="0.25">
      <c r="B303" s="75"/>
      <c r="C303" s="10"/>
      <c r="D303" s="10"/>
    </row>
    <row r="304" spans="2:4" x14ac:dyDescent="0.25">
      <c r="B304" s="75"/>
      <c r="C304" s="10"/>
      <c r="D304" s="10"/>
    </row>
    <row r="305" spans="2:4" x14ac:dyDescent="0.25">
      <c r="B305" s="75"/>
      <c r="C305" s="10"/>
      <c r="D305" s="10"/>
    </row>
    <row r="306" spans="2:4" x14ac:dyDescent="0.25">
      <c r="B306" s="75"/>
      <c r="C306" s="10"/>
      <c r="D306" s="10"/>
    </row>
    <row r="307" spans="2:4" x14ac:dyDescent="0.25">
      <c r="B307" s="75"/>
      <c r="C307" s="10"/>
      <c r="D307" s="10"/>
    </row>
    <row r="308" spans="2:4" x14ac:dyDescent="0.25">
      <c r="B308" s="75"/>
      <c r="C308" s="10"/>
      <c r="D308" s="10"/>
    </row>
    <row r="309" spans="2:4" x14ac:dyDescent="0.25">
      <c r="B309" s="75"/>
      <c r="C309" s="10"/>
      <c r="D309" s="10"/>
    </row>
    <row r="310" spans="2:4" x14ac:dyDescent="0.25">
      <c r="B310" s="75"/>
      <c r="C310" s="10"/>
      <c r="D310" s="10"/>
    </row>
    <row r="311" spans="2:4" x14ac:dyDescent="0.25">
      <c r="B311" s="75"/>
      <c r="C311" s="10"/>
      <c r="D311" s="10"/>
    </row>
    <row r="312" spans="2:4" x14ac:dyDescent="0.25">
      <c r="B312" s="75"/>
      <c r="C312" s="10"/>
      <c r="D312" s="10"/>
    </row>
    <row r="313" spans="2:4" x14ac:dyDescent="0.25">
      <c r="B313" s="75"/>
      <c r="C313" s="10"/>
      <c r="D313" s="10"/>
    </row>
    <row r="314" spans="2:4" x14ac:dyDescent="0.25">
      <c r="B314" s="75"/>
      <c r="C314" s="10"/>
      <c r="D314" s="10"/>
    </row>
    <row r="315" spans="2:4" x14ac:dyDescent="0.25">
      <c r="B315" s="75"/>
      <c r="C315" s="10"/>
      <c r="D315" s="10"/>
    </row>
    <row r="316" spans="2:4" x14ac:dyDescent="0.25">
      <c r="B316" s="75"/>
      <c r="C316" s="10"/>
      <c r="D316" s="10"/>
    </row>
    <row r="317" spans="2:4" x14ac:dyDescent="0.25">
      <c r="B317" s="75"/>
      <c r="C317" s="10"/>
      <c r="D317" s="10"/>
    </row>
    <row r="318" spans="2:4" x14ac:dyDescent="0.25">
      <c r="B318" s="75"/>
      <c r="C318" s="10"/>
      <c r="D318" s="10"/>
    </row>
    <row r="319" spans="2:4" x14ac:dyDescent="0.25">
      <c r="B319" s="75"/>
      <c r="C319" s="10"/>
      <c r="D319" s="10"/>
    </row>
    <row r="320" spans="2:4" x14ac:dyDescent="0.25">
      <c r="B320" s="75"/>
      <c r="C320" s="10"/>
      <c r="D320" s="10"/>
    </row>
    <row r="321" spans="2:4" x14ac:dyDescent="0.25">
      <c r="B321" s="75"/>
      <c r="C321" s="10"/>
      <c r="D321" s="10"/>
    </row>
    <row r="322" spans="2:4" x14ac:dyDescent="0.25">
      <c r="B322" s="75"/>
      <c r="C322" s="10"/>
      <c r="D322" s="10"/>
    </row>
    <row r="323" spans="2:4" x14ac:dyDescent="0.25">
      <c r="B323" s="75"/>
      <c r="C323" s="10"/>
      <c r="D323" s="10"/>
    </row>
    <row r="324" spans="2:4" x14ac:dyDescent="0.25">
      <c r="B324" s="75"/>
      <c r="C324" s="10"/>
      <c r="D324" s="10"/>
    </row>
    <row r="325" spans="2:4" x14ac:dyDescent="0.25">
      <c r="B325" s="75"/>
      <c r="C325" s="10"/>
      <c r="D325" s="10"/>
    </row>
    <row r="326" spans="2:4" x14ac:dyDescent="0.25">
      <c r="B326" s="75"/>
      <c r="C326" s="10"/>
      <c r="D326" s="10"/>
    </row>
    <row r="327" spans="2:4" x14ac:dyDescent="0.25">
      <c r="B327" s="75"/>
      <c r="C327" s="10"/>
      <c r="D327" s="10"/>
    </row>
    <row r="328" spans="2:4" x14ac:dyDescent="0.25">
      <c r="B328" s="75"/>
      <c r="C328" s="10"/>
      <c r="D328" s="10"/>
    </row>
    <row r="329" spans="2:4" x14ac:dyDescent="0.25">
      <c r="B329" s="75"/>
      <c r="C329" s="10"/>
      <c r="D329" s="10"/>
    </row>
    <row r="330" spans="2:4" x14ac:dyDescent="0.25">
      <c r="B330" s="75"/>
      <c r="C330" s="10"/>
      <c r="D330" s="10"/>
    </row>
    <row r="331" spans="2:4" x14ac:dyDescent="0.25">
      <c r="B331" s="75"/>
      <c r="C331" s="10"/>
      <c r="D331" s="10"/>
    </row>
    <row r="332" spans="2:4" x14ac:dyDescent="0.25">
      <c r="B332" s="75"/>
      <c r="C332" s="10"/>
      <c r="D332" s="10"/>
    </row>
    <row r="333" spans="2:4" x14ac:dyDescent="0.25">
      <c r="B333" s="75"/>
      <c r="C333" s="10"/>
      <c r="D333" s="10"/>
    </row>
    <row r="334" spans="2:4" x14ac:dyDescent="0.25">
      <c r="B334" s="75"/>
      <c r="C334" s="10"/>
      <c r="D334" s="10"/>
    </row>
    <row r="335" spans="2:4" x14ac:dyDescent="0.25">
      <c r="B335" s="75"/>
      <c r="C335" s="10"/>
      <c r="D335" s="10"/>
    </row>
    <row r="336" spans="2:4" x14ac:dyDescent="0.25">
      <c r="B336" s="75"/>
      <c r="C336" s="10"/>
      <c r="D336" s="10"/>
    </row>
    <row r="337" spans="2:4" x14ac:dyDescent="0.25">
      <c r="B337" s="75"/>
      <c r="C337" s="10"/>
      <c r="D337" s="10"/>
    </row>
    <row r="338" spans="2:4" x14ac:dyDescent="0.25">
      <c r="B338" s="75"/>
      <c r="C338" s="10"/>
      <c r="D338" s="10"/>
    </row>
    <row r="339" spans="2:4" x14ac:dyDescent="0.25">
      <c r="B339" s="75"/>
      <c r="C339" s="10"/>
      <c r="D339" s="10"/>
    </row>
    <row r="340" spans="2:4" x14ac:dyDescent="0.25">
      <c r="B340" s="75"/>
      <c r="C340" s="10"/>
      <c r="D340" s="10"/>
    </row>
    <row r="341" spans="2:4" x14ac:dyDescent="0.25">
      <c r="B341" s="75"/>
      <c r="C341" s="10"/>
      <c r="D341" s="10"/>
    </row>
    <row r="342" spans="2:4" x14ac:dyDescent="0.25">
      <c r="B342" s="75"/>
      <c r="C342" s="10"/>
      <c r="D342" s="10"/>
    </row>
    <row r="343" spans="2:4" x14ac:dyDescent="0.25">
      <c r="B343" s="75"/>
      <c r="C343" s="10"/>
      <c r="D343" s="10"/>
    </row>
    <row r="344" spans="2:4" x14ac:dyDescent="0.25">
      <c r="B344" s="75"/>
      <c r="C344" s="10"/>
      <c r="D344" s="10"/>
    </row>
    <row r="345" spans="2:4" x14ac:dyDescent="0.25">
      <c r="B345" s="75"/>
      <c r="C345" s="10"/>
      <c r="D345" s="10"/>
    </row>
    <row r="346" spans="2:4" x14ac:dyDescent="0.25">
      <c r="B346" s="75"/>
      <c r="C346" s="10"/>
      <c r="D346" s="10"/>
    </row>
    <row r="347" spans="2:4" x14ac:dyDescent="0.25">
      <c r="B347" s="75"/>
      <c r="C347" s="10"/>
      <c r="D347" s="10"/>
    </row>
    <row r="348" spans="2:4" x14ac:dyDescent="0.25">
      <c r="B348" s="75"/>
      <c r="C348" s="10"/>
      <c r="D348" s="10"/>
    </row>
    <row r="349" spans="2:4" x14ac:dyDescent="0.25">
      <c r="B349" s="75"/>
      <c r="C349" s="10"/>
      <c r="D349" s="10"/>
    </row>
    <row r="350" spans="2:4" x14ac:dyDescent="0.25">
      <c r="B350" s="75"/>
      <c r="C350" s="10"/>
      <c r="D350" s="10"/>
    </row>
    <row r="351" spans="2:4" x14ac:dyDescent="0.25">
      <c r="B351" s="75"/>
      <c r="C351" s="10"/>
      <c r="D351" s="10"/>
    </row>
    <row r="352" spans="2:4" x14ac:dyDescent="0.25">
      <c r="B352" s="75"/>
      <c r="C352" s="10"/>
      <c r="D352" s="10"/>
    </row>
    <row r="353" spans="2:4" x14ac:dyDescent="0.25">
      <c r="B353" s="75"/>
      <c r="C353" s="10"/>
      <c r="D353" s="10"/>
    </row>
    <row r="354" spans="2:4" x14ac:dyDescent="0.25">
      <c r="B354" s="75"/>
      <c r="C354" s="10"/>
      <c r="D354" s="10"/>
    </row>
    <row r="355" spans="2:4" x14ac:dyDescent="0.25">
      <c r="B355" s="75"/>
      <c r="C355" s="10"/>
      <c r="D355" s="10"/>
    </row>
    <row r="356" spans="2:4" x14ac:dyDescent="0.25">
      <c r="B356" s="75"/>
      <c r="C356" s="10"/>
      <c r="D356" s="10"/>
    </row>
    <row r="357" spans="2:4" x14ac:dyDescent="0.25">
      <c r="B357" s="75"/>
      <c r="C357" s="10"/>
      <c r="D357" s="10"/>
    </row>
    <row r="358" spans="2:4" x14ac:dyDescent="0.25">
      <c r="B358" s="75"/>
      <c r="C358" s="10"/>
      <c r="D358" s="10"/>
    </row>
    <row r="359" spans="2:4" x14ac:dyDescent="0.25">
      <c r="B359" s="75"/>
      <c r="C359" s="10"/>
      <c r="D359" s="10"/>
    </row>
    <row r="360" spans="2:4" x14ac:dyDescent="0.25">
      <c r="B360" s="75"/>
      <c r="C360" s="10"/>
      <c r="D360" s="10"/>
    </row>
    <row r="361" spans="2:4" x14ac:dyDescent="0.25">
      <c r="B361" s="75"/>
      <c r="C361" s="10"/>
      <c r="D361" s="10"/>
    </row>
    <row r="362" spans="2:4" x14ac:dyDescent="0.25">
      <c r="B362" s="75"/>
      <c r="C362" s="10"/>
      <c r="D362" s="10"/>
    </row>
    <row r="363" spans="2:4" x14ac:dyDescent="0.25">
      <c r="B363" s="75"/>
      <c r="C363" s="10"/>
      <c r="D363" s="10"/>
    </row>
    <row r="364" spans="2:4" x14ac:dyDescent="0.25">
      <c r="B364" s="75"/>
      <c r="C364" s="10"/>
      <c r="D364" s="10"/>
    </row>
    <row r="365" spans="2:4" x14ac:dyDescent="0.25">
      <c r="B365" s="75"/>
      <c r="C365" s="10"/>
      <c r="D365" s="10"/>
    </row>
    <row r="366" spans="2:4" x14ac:dyDescent="0.25">
      <c r="B366" s="75"/>
      <c r="C366" s="10"/>
      <c r="D366" s="10"/>
    </row>
    <row r="367" spans="2:4" x14ac:dyDescent="0.25">
      <c r="B367" s="75"/>
      <c r="C367" s="10"/>
      <c r="D367" s="10"/>
    </row>
    <row r="368" spans="2:4" x14ac:dyDescent="0.25">
      <c r="B368" s="75"/>
      <c r="C368" s="10"/>
      <c r="D368" s="10"/>
    </row>
    <row r="369" spans="2:4" x14ac:dyDescent="0.25">
      <c r="B369" s="75"/>
      <c r="C369" s="10"/>
      <c r="D369" s="10"/>
    </row>
    <row r="370" spans="2:4" x14ac:dyDescent="0.25">
      <c r="B370" s="75"/>
      <c r="C370" s="10"/>
      <c r="D370" s="10"/>
    </row>
    <row r="371" spans="2:4" x14ac:dyDescent="0.25">
      <c r="B371" s="75"/>
      <c r="C371" s="10"/>
      <c r="D371" s="10"/>
    </row>
    <row r="372" spans="2:4" x14ac:dyDescent="0.25">
      <c r="B372" s="75"/>
      <c r="C372" s="10"/>
      <c r="D372" s="10"/>
    </row>
    <row r="373" spans="2:4" x14ac:dyDescent="0.25">
      <c r="B373" s="75"/>
      <c r="C373" s="10"/>
      <c r="D373" s="10"/>
    </row>
    <row r="374" spans="2:4" x14ac:dyDescent="0.25">
      <c r="B374" s="75"/>
      <c r="C374" s="10"/>
      <c r="D374" s="10"/>
    </row>
    <row r="375" spans="2:4" x14ac:dyDescent="0.25">
      <c r="B375" s="75"/>
      <c r="C375" s="10"/>
      <c r="D375" s="10"/>
    </row>
    <row r="376" spans="2:4" x14ac:dyDescent="0.25">
      <c r="B376" s="75"/>
      <c r="C376" s="10"/>
      <c r="D376" s="10"/>
    </row>
    <row r="377" spans="2:4" x14ac:dyDescent="0.25">
      <c r="B377" s="75"/>
      <c r="C377" s="10"/>
      <c r="D377" s="10"/>
    </row>
    <row r="378" spans="2:4" x14ac:dyDescent="0.25">
      <c r="B378" s="75"/>
      <c r="C378" s="10"/>
      <c r="D378" s="10"/>
    </row>
    <row r="379" spans="2:4" x14ac:dyDescent="0.25">
      <c r="B379" s="75"/>
      <c r="C379" s="10"/>
      <c r="D379" s="10"/>
    </row>
    <row r="380" spans="2:4" x14ac:dyDescent="0.25">
      <c r="B380" s="75"/>
      <c r="C380" s="10"/>
      <c r="D380" s="10"/>
    </row>
    <row r="381" spans="2:4" x14ac:dyDescent="0.25">
      <c r="B381" s="75"/>
      <c r="C381" s="10"/>
      <c r="D381" s="10"/>
    </row>
    <row r="382" spans="2:4" x14ac:dyDescent="0.25">
      <c r="B382" s="75"/>
      <c r="C382" s="10"/>
      <c r="D382" s="10"/>
    </row>
    <row r="383" spans="2:4" x14ac:dyDescent="0.25">
      <c r="B383" s="75"/>
      <c r="C383" s="10"/>
      <c r="D383" s="10"/>
    </row>
    <row r="384" spans="2:4" x14ac:dyDescent="0.25">
      <c r="B384" s="75"/>
      <c r="C384" s="10"/>
      <c r="D384" s="10"/>
    </row>
    <row r="385" spans="2:4" x14ac:dyDescent="0.25">
      <c r="B385" s="75"/>
      <c r="C385" s="10"/>
      <c r="D385" s="10"/>
    </row>
    <row r="386" spans="2:4" x14ac:dyDescent="0.25">
      <c r="B386" s="75"/>
      <c r="C386" s="10"/>
      <c r="D386" s="10"/>
    </row>
    <row r="387" spans="2:4" x14ac:dyDescent="0.25">
      <c r="B387" s="75"/>
      <c r="C387" s="10"/>
      <c r="D387" s="10"/>
    </row>
    <row r="388" spans="2:4" x14ac:dyDescent="0.25">
      <c r="B388" s="75"/>
      <c r="C388" s="10"/>
      <c r="D388" s="10"/>
    </row>
    <row r="389" spans="2:4" x14ac:dyDescent="0.25">
      <c r="B389" s="75"/>
      <c r="C389" s="10"/>
      <c r="D389" s="10"/>
    </row>
    <row r="390" spans="2:4" x14ac:dyDescent="0.25">
      <c r="B390" s="75"/>
      <c r="C390" s="10"/>
      <c r="D390" s="10"/>
    </row>
    <row r="391" spans="2:4" x14ac:dyDescent="0.25">
      <c r="B391" s="75"/>
      <c r="C391" s="10"/>
      <c r="D391" s="10"/>
    </row>
    <row r="392" spans="2:4" x14ac:dyDescent="0.25">
      <c r="B392" s="75"/>
      <c r="C392" s="10"/>
      <c r="D392" s="10"/>
    </row>
    <row r="393" spans="2:4" x14ac:dyDescent="0.25">
      <c r="B393" s="75"/>
      <c r="C393" s="10"/>
      <c r="D393" s="10"/>
    </row>
    <row r="394" spans="2:4" x14ac:dyDescent="0.25">
      <c r="B394" s="75"/>
      <c r="C394" s="10"/>
      <c r="D394" s="10"/>
    </row>
    <row r="395" spans="2:4" x14ac:dyDescent="0.25">
      <c r="B395" s="75"/>
      <c r="C395" s="10"/>
      <c r="D395" s="10"/>
    </row>
    <row r="396" spans="2:4" x14ac:dyDescent="0.25">
      <c r="B396" s="75"/>
      <c r="C396" s="10"/>
      <c r="D396" s="10"/>
    </row>
    <row r="397" spans="2:4" x14ac:dyDescent="0.25">
      <c r="B397" s="75"/>
      <c r="C397" s="10"/>
      <c r="D397" s="10"/>
    </row>
    <row r="398" spans="2:4" x14ac:dyDescent="0.25">
      <c r="B398" s="75"/>
      <c r="C398" s="10"/>
      <c r="D398" s="10"/>
    </row>
    <row r="399" spans="2:4" x14ac:dyDescent="0.25">
      <c r="B399" s="75"/>
      <c r="C399" s="10"/>
      <c r="D399" s="10"/>
    </row>
    <row r="400" spans="2:4" x14ac:dyDescent="0.25">
      <c r="B400" s="75"/>
      <c r="C400" s="10"/>
      <c r="D400" s="10"/>
    </row>
    <row r="401" spans="2:4" x14ac:dyDescent="0.25">
      <c r="B401" s="75"/>
      <c r="C401" s="10"/>
      <c r="D401" s="10"/>
    </row>
    <row r="402" spans="2:4" x14ac:dyDescent="0.25">
      <c r="B402" s="75"/>
      <c r="C402" s="10"/>
      <c r="D402" s="10"/>
    </row>
    <row r="403" spans="2:4" x14ac:dyDescent="0.25">
      <c r="B403" s="75"/>
      <c r="C403" s="10"/>
      <c r="D403" s="10"/>
    </row>
    <row r="404" spans="2:4" x14ac:dyDescent="0.25">
      <c r="B404" s="75"/>
      <c r="C404" s="10"/>
      <c r="D404" s="10"/>
    </row>
    <row r="405" spans="2:4" x14ac:dyDescent="0.25">
      <c r="B405" s="75"/>
      <c r="C405" s="10"/>
      <c r="D405" s="10"/>
    </row>
    <row r="406" spans="2:4" x14ac:dyDescent="0.25">
      <c r="B406" s="75"/>
      <c r="C406" s="10"/>
      <c r="D406" s="10"/>
    </row>
    <row r="407" spans="2:4" x14ac:dyDescent="0.25">
      <c r="B407" s="75"/>
      <c r="C407" s="10"/>
      <c r="D407" s="10"/>
    </row>
    <row r="408" spans="2:4" x14ac:dyDescent="0.25">
      <c r="B408" s="75"/>
      <c r="C408" s="10"/>
      <c r="D408" s="10"/>
    </row>
    <row r="409" spans="2:4" x14ac:dyDescent="0.25">
      <c r="B409" s="75"/>
      <c r="C409" s="10"/>
      <c r="D409" s="10"/>
    </row>
    <row r="410" spans="2:4" x14ac:dyDescent="0.25">
      <c r="B410" s="75"/>
      <c r="C410" s="10"/>
      <c r="D410" s="10"/>
    </row>
    <row r="411" spans="2:4" x14ac:dyDescent="0.25">
      <c r="B411" s="75"/>
      <c r="C411" s="10"/>
      <c r="D411" s="10"/>
    </row>
    <row r="412" spans="2:4" x14ac:dyDescent="0.25">
      <c r="B412" s="75"/>
      <c r="C412" s="10"/>
      <c r="D412" s="10"/>
    </row>
    <row r="413" spans="2:4" x14ac:dyDescent="0.25">
      <c r="B413" s="75"/>
      <c r="C413" s="10"/>
      <c r="D413" s="10"/>
    </row>
    <row r="414" spans="2:4" x14ac:dyDescent="0.25">
      <c r="B414" s="75"/>
      <c r="C414" s="10"/>
      <c r="D414" s="10"/>
    </row>
    <row r="415" spans="2:4" x14ac:dyDescent="0.25">
      <c r="B415" s="75"/>
      <c r="C415" s="10"/>
      <c r="D415" s="10"/>
    </row>
    <row r="416" spans="2:4" x14ac:dyDescent="0.25">
      <c r="B416" s="75"/>
      <c r="C416" s="10"/>
      <c r="D416" s="10"/>
    </row>
    <row r="417" spans="2:4" x14ac:dyDescent="0.25">
      <c r="B417" s="75"/>
      <c r="C417" s="10"/>
      <c r="D417" s="10"/>
    </row>
    <row r="418" spans="2:4" x14ac:dyDescent="0.25">
      <c r="B418" s="75"/>
      <c r="C418" s="10"/>
      <c r="D418" s="10"/>
    </row>
    <row r="419" spans="2:4" x14ac:dyDescent="0.25">
      <c r="B419" s="75"/>
      <c r="C419" s="10"/>
      <c r="D419" s="10"/>
    </row>
    <row r="420" spans="2:4" x14ac:dyDescent="0.25">
      <c r="B420" s="75"/>
      <c r="C420" s="10"/>
      <c r="D420" s="10"/>
    </row>
    <row r="421" spans="2:4" x14ac:dyDescent="0.25">
      <c r="B421" s="75"/>
      <c r="C421" s="10"/>
      <c r="D421" s="10"/>
    </row>
    <row r="422" spans="2:4" x14ac:dyDescent="0.25">
      <c r="B422" s="75"/>
      <c r="C422" s="10"/>
      <c r="D422" s="10"/>
    </row>
    <row r="423" spans="2:4" x14ac:dyDescent="0.25">
      <c r="B423" s="75"/>
      <c r="C423" s="10"/>
      <c r="D423" s="10"/>
    </row>
    <row r="424" spans="2:4" x14ac:dyDescent="0.25">
      <c r="B424" s="75"/>
      <c r="C424" s="10"/>
      <c r="D424" s="10"/>
    </row>
    <row r="425" spans="2:4" x14ac:dyDescent="0.25">
      <c r="B425" s="75"/>
      <c r="C425" s="10"/>
      <c r="D425" s="10"/>
    </row>
    <row r="426" spans="2:4" x14ac:dyDescent="0.25">
      <c r="B426" s="75"/>
      <c r="C426" s="10"/>
      <c r="D426" s="10"/>
    </row>
    <row r="427" spans="2:4" x14ac:dyDescent="0.25">
      <c r="B427" s="75"/>
      <c r="C427" s="10"/>
      <c r="D427" s="10"/>
    </row>
    <row r="428" spans="2:4" x14ac:dyDescent="0.25">
      <c r="B428" s="75"/>
      <c r="C428" s="10"/>
      <c r="D428" s="10"/>
    </row>
    <row r="429" spans="2:4" x14ac:dyDescent="0.25">
      <c r="B429" s="75"/>
      <c r="C429" s="10"/>
      <c r="D429" s="10"/>
    </row>
    <row r="430" spans="2:4" x14ac:dyDescent="0.25">
      <c r="B430" s="75"/>
      <c r="C430" s="10"/>
      <c r="D430" s="10"/>
    </row>
    <row r="431" spans="2:4" x14ac:dyDescent="0.25">
      <c r="B431" s="75"/>
      <c r="C431" s="10"/>
      <c r="D431" s="10"/>
    </row>
    <row r="432" spans="2:4" x14ac:dyDescent="0.25">
      <c r="B432" s="75"/>
      <c r="C432" s="10"/>
      <c r="D432" s="10"/>
    </row>
    <row r="433" spans="2:4" x14ac:dyDescent="0.25">
      <c r="B433" s="75"/>
      <c r="C433" s="10"/>
      <c r="D433" s="10"/>
    </row>
    <row r="434" spans="2:4" x14ac:dyDescent="0.25">
      <c r="B434" s="75"/>
      <c r="C434" s="10"/>
      <c r="D434" s="10"/>
    </row>
    <row r="435" spans="2:4" x14ac:dyDescent="0.25">
      <c r="B435" s="75"/>
      <c r="C435" s="10"/>
      <c r="D435" s="10"/>
    </row>
    <row r="436" spans="2:4" x14ac:dyDescent="0.25">
      <c r="B436" s="75"/>
      <c r="C436" s="10"/>
      <c r="D436" s="10"/>
    </row>
    <row r="437" spans="2:4" x14ac:dyDescent="0.25">
      <c r="B437" s="75"/>
      <c r="C437" s="10"/>
      <c r="D437" s="10"/>
    </row>
    <row r="438" spans="2:4" x14ac:dyDescent="0.25">
      <c r="B438" s="75"/>
      <c r="C438" s="10"/>
      <c r="D438" s="10"/>
    </row>
    <row r="439" spans="2:4" x14ac:dyDescent="0.25">
      <c r="B439" s="75"/>
      <c r="C439" s="10"/>
      <c r="D439" s="10"/>
    </row>
    <row r="440" spans="2:4" x14ac:dyDescent="0.25">
      <c r="B440" s="75"/>
      <c r="C440" s="10"/>
      <c r="D440" s="10"/>
    </row>
    <row r="441" spans="2:4" x14ac:dyDescent="0.25">
      <c r="B441" s="75"/>
      <c r="C441" s="10"/>
      <c r="D441" s="10"/>
    </row>
    <row r="442" spans="2:4" x14ac:dyDescent="0.25">
      <c r="B442" s="75"/>
      <c r="C442" s="10"/>
      <c r="D442" s="10"/>
    </row>
    <row r="443" spans="2:4" x14ac:dyDescent="0.25">
      <c r="B443" s="75"/>
      <c r="C443" s="10"/>
      <c r="D443" s="10"/>
    </row>
    <row r="444" spans="2:4" x14ac:dyDescent="0.25">
      <c r="B444" s="75"/>
      <c r="C444" s="10"/>
      <c r="D444" s="10"/>
    </row>
    <row r="445" spans="2:4" x14ac:dyDescent="0.25">
      <c r="B445" s="75"/>
      <c r="C445" s="10"/>
      <c r="D445" s="10"/>
    </row>
    <row r="446" spans="2:4" x14ac:dyDescent="0.25">
      <c r="B446" s="75"/>
      <c r="C446" s="10"/>
      <c r="D446" s="10"/>
    </row>
    <row r="447" spans="2:4" x14ac:dyDescent="0.25">
      <c r="B447" s="75"/>
      <c r="C447" s="10"/>
      <c r="D447" s="10"/>
    </row>
    <row r="448" spans="2:4" x14ac:dyDescent="0.25">
      <c r="B448" s="75"/>
      <c r="C448" s="10"/>
      <c r="D448" s="10"/>
    </row>
    <row r="449" spans="2:4" x14ac:dyDescent="0.25">
      <c r="B449" s="75"/>
      <c r="C449" s="10"/>
      <c r="D449" s="10"/>
    </row>
    <row r="450" spans="2:4" x14ac:dyDescent="0.25">
      <c r="B450" s="75"/>
      <c r="C450" s="10"/>
      <c r="D450" s="10"/>
    </row>
    <row r="451" spans="2:4" x14ac:dyDescent="0.25">
      <c r="B451" s="75"/>
      <c r="C451" s="10"/>
      <c r="D451" s="10"/>
    </row>
    <row r="452" spans="2:4" x14ac:dyDescent="0.25">
      <c r="B452" s="75"/>
      <c r="C452" s="10"/>
      <c r="D452" s="10"/>
    </row>
    <row r="453" spans="2:4" x14ac:dyDescent="0.25">
      <c r="B453" s="75"/>
      <c r="C453" s="10"/>
      <c r="D453" s="10"/>
    </row>
    <row r="454" spans="2:4" x14ac:dyDescent="0.25">
      <c r="B454" s="75"/>
      <c r="C454" s="10"/>
      <c r="D454" s="10"/>
    </row>
    <row r="455" spans="2:4" x14ac:dyDescent="0.25">
      <c r="B455" s="75"/>
      <c r="C455" s="10"/>
      <c r="D455" s="10"/>
    </row>
    <row r="456" spans="2:4" x14ac:dyDescent="0.25">
      <c r="B456" s="75"/>
      <c r="C456" s="10"/>
      <c r="D456" s="1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r:id="rId2"/>
  <headerFooter>
    <oddFooter>&amp;C&amp;8“La DTA se reserva el derecho de modificar el formato de este formulario sin previo aviso”&amp;R&amp;"-,Negrita"&amp;8Página &amp;P de &amp;N</oddFooter>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G98"/>
  <sheetViews>
    <sheetView showGridLines="0" topLeftCell="A55" zoomScaleNormal="100" zoomScalePageLayoutView="115" workbookViewId="0">
      <selection activeCell="B58" sqref="B58:F58"/>
    </sheetView>
  </sheetViews>
  <sheetFormatPr baseColWidth="10" defaultRowHeight="13.5" x14ac:dyDescent="0.3"/>
  <cols>
    <col min="1" max="1" width="12.85546875" style="28" customWidth="1"/>
    <col min="2" max="2" width="35.85546875" style="28" customWidth="1"/>
    <col min="3" max="3" width="13" style="28" customWidth="1"/>
    <col min="4" max="6" width="11.42578125" style="28"/>
    <col min="7" max="7" width="17.5703125" style="28" customWidth="1"/>
    <col min="8" max="16384" width="11.42578125" style="28"/>
  </cols>
  <sheetData>
    <row r="1" spans="1:7" x14ac:dyDescent="0.3">
      <c r="A1" s="149"/>
      <c r="B1" s="149"/>
      <c r="C1" s="149"/>
      <c r="D1" s="149"/>
      <c r="E1" s="149"/>
      <c r="F1" s="149"/>
      <c r="G1" s="149"/>
    </row>
    <row r="2" spans="1:7" ht="14.25" x14ac:dyDescent="0.3">
      <c r="A2" s="26" t="s">
        <v>54</v>
      </c>
      <c r="B2" s="27" t="s">
        <v>51</v>
      </c>
      <c r="C2" s="25"/>
    </row>
    <row r="3" spans="1:7" s="31" customFormat="1" ht="31.5" customHeight="1" x14ac:dyDescent="0.25">
      <c r="A3" s="148" t="s">
        <v>53</v>
      </c>
      <c r="B3" s="148"/>
      <c r="C3" s="148"/>
      <c r="D3" s="148"/>
      <c r="E3" s="148"/>
      <c r="F3" s="148"/>
      <c r="G3" s="148"/>
    </row>
    <row r="4" spans="1:7" ht="6" customHeight="1" x14ac:dyDescent="0.3">
      <c r="A4" s="25"/>
      <c r="B4" s="25"/>
      <c r="C4" s="25"/>
    </row>
    <row r="5" spans="1:7" ht="14.25" x14ac:dyDescent="0.3">
      <c r="A5" s="26" t="s">
        <v>55</v>
      </c>
      <c r="B5" s="27" t="s">
        <v>56</v>
      </c>
      <c r="C5" s="25"/>
    </row>
    <row r="6" spans="1:7" ht="14.25" customHeight="1" x14ac:dyDescent="0.3">
      <c r="A6" s="148" t="s">
        <v>57</v>
      </c>
      <c r="B6" s="148"/>
      <c r="C6" s="148"/>
      <c r="D6" s="148"/>
      <c r="E6" s="148"/>
      <c r="F6" s="148"/>
      <c r="G6" s="148"/>
    </row>
    <row r="7" spans="1:7" ht="14.25" x14ac:dyDescent="0.3">
      <c r="A7" s="35" t="s">
        <v>67</v>
      </c>
      <c r="B7" s="36" t="s">
        <v>68</v>
      </c>
      <c r="C7" s="37"/>
    </row>
    <row r="8" spans="1:7" ht="28.5" customHeight="1" x14ac:dyDescent="0.3">
      <c r="A8" s="148" t="s">
        <v>74</v>
      </c>
      <c r="B8" s="148"/>
      <c r="C8" s="148"/>
      <c r="D8" s="148"/>
      <c r="E8" s="148"/>
      <c r="F8" s="148"/>
      <c r="G8" s="148"/>
    </row>
    <row r="9" spans="1:7" ht="29.25" customHeight="1" x14ac:dyDescent="0.3">
      <c r="A9" s="148" t="s">
        <v>75</v>
      </c>
      <c r="B9" s="148"/>
      <c r="C9" s="148"/>
      <c r="D9" s="148"/>
      <c r="E9" s="148"/>
      <c r="F9" s="148"/>
      <c r="G9" s="148"/>
    </row>
    <row r="10" spans="1:7" ht="31.5" customHeight="1" x14ac:dyDescent="0.3">
      <c r="A10" s="148" t="s">
        <v>76</v>
      </c>
      <c r="B10" s="148"/>
      <c r="C10" s="148"/>
      <c r="D10" s="148"/>
      <c r="E10" s="148"/>
      <c r="F10" s="148"/>
      <c r="G10" s="148"/>
    </row>
    <row r="11" spans="1:7" ht="15" customHeight="1" x14ac:dyDescent="0.3">
      <c r="A11" s="32" t="s">
        <v>13</v>
      </c>
      <c r="B11" s="33" t="s">
        <v>8</v>
      </c>
      <c r="C11" s="155" t="s">
        <v>9</v>
      </c>
      <c r="D11" s="156"/>
      <c r="E11" s="156"/>
      <c r="F11" s="156"/>
      <c r="G11" s="156"/>
    </row>
    <row r="12" spans="1:7" ht="6" customHeight="1" x14ac:dyDescent="0.3"/>
    <row r="13" spans="1:7" ht="14.25" x14ac:dyDescent="0.3">
      <c r="A13" s="35" t="s">
        <v>67</v>
      </c>
      <c r="B13" s="36" t="s">
        <v>69</v>
      </c>
      <c r="C13" s="25"/>
    </row>
    <row r="14" spans="1:7" ht="18" customHeight="1" x14ac:dyDescent="0.3">
      <c r="A14" s="148" t="s">
        <v>70</v>
      </c>
      <c r="B14" s="148"/>
      <c r="C14" s="148"/>
      <c r="D14" s="148"/>
      <c r="E14" s="148"/>
      <c r="F14" s="148"/>
      <c r="G14" s="148"/>
    </row>
    <row r="15" spans="1:7" ht="32.25" customHeight="1" x14ac:dyDescent="0.3">
      <c r="A15" s="148" t="s">
        <v>71</v>
      </c>
      <c r="B15" s="148"/>
      <c r="C15" s="148"/>
      <c r="D15" s="148"/>
      <c r="E15" s="148"/>
      <c r="F15" s="148"/>
      <c r="G15" s="148"/>
    </row>
    <row r="16" spans="1:7" ht="18.75" customHeight="1" thickBot="1" x14ac:dyDescent="0.35">
      <c r="A16" s="148" t="s">
        <v>72</v>
      </c>
      <c r="B16" s="148"/>
      <c r="C16" s="148"/>
      <c r="D16" s="148"/>
      <c r="E16" s="148"/>
      <c r="F16" s="148"/>
      <c r="G16" s="148"/>
    </row>
    <row r="17" spans="1:7" ht="225.75" customHeight="1" x14ac:dyDescent="0.3">
      <c r="A17" s="39"/>
      <c r="B17" s="46"/>
      <c r="C17" s="39"/>
      <c r="D17" s="38"/>
      <c r="E17" s="38"/>
      <c r="F17" s="38"/>
      <c r="G17" s="47"/>
    </row>
    <row r="18" spans="1:7" ht="41.25" customHeight="1" thickBot="1" x14ac:dyDescent="0.35">
      <c r="A18" s="153" t="s">
        <v>73</v>
      </c>
      <c r="B18" s="154"/>
      <c r="C18" s="164" t="s">
        <v>78</v>
      </c>
      <c r="D18" s="165"/>
      <c r="E18" s="165"/>
      <c r="F18" s="165"/>
      <c r="G18" s="166"/>
    </row>
    <row r="19" spans="1:7" ht="6" customHeight="1" x14ac:dyDescent="0.3">
      <c r="A19" s="34"/>
      <c r="B19" s="34"/>
      <c r="C19" s="34"/>
    </row>
    <row r="20" spans="1:7" ht="14.25" x14ac:dyDescent="0.3">
      <c r="A20" s="26" t="s">
        <v>58</v>
      </c>
      <c r="B20" s="27" t="s">
        <v>61</v>
      </c>
      <c r="C20" s="25"/>
    </row>
    <row r="21" spans="1:7" ht="14.25" x14ac:dyDescent="0.3">
      <c r="A21" s="26" t="s">
        <v>60</v>
      </c>
      <c r="B21" s="27" t="s">
        <v>59</v>
      </c>
      <c r="C21" s="25"/>
    </row>
    <row r="22" spans="1:7" ht="20.25" customHeight="1" x14ac:dyDescent="0.3">
      <c r="A22" s="148" t="s">
        <v>77</v>
      </c>
      <c r="B22" s="148"/>
      <c r="C22" s="148"/>
      <c r="D22" s="148"/>
      <c r="E22" s="148"/>
      <c r="F22" s="148"/>
      <c r="G22" s="148"/>
    </row>
    <row r="23" spans="1:7" ht="20.25" customHeight="1" x14ac:dyDescent="0.3">
      <c r="A23" s="148" t="s">
        <v>63</v>
      </c>
      <c r="B23" s="148"/>
      <c r="C23" s="148"/>
      <c r="D23" s="148"/>
      <c r="E23" s="148"/>
      <c r="F23" s="148"/>
      <c r="G23" s="148"/>
    </row>
    <row r="24" spans="1:7" ht="47.25" customHeight="1" x14ac:dyDescent="0.3">
      <c r="A24" s="148" t="s">
        <v>64</v>
      </c>
      <c r="B24" s="148"/>
      <c r="C24" s="148"/>
      <c r="D24" s="148"/>
      <c r="E24" s="148"/>
      <c r="F24" s="148"/>
      <c r="G24" s="148"/>
    </row>
    <row r="25" spans="1:7" ht="12" customHeight="1" thickBot="1" x14ac:dyDescent="0.35">
      <c r="A25" s="37"/>
      <c r="B25" s="37"/>
      <c r="C25" s="37"/>
    </row>
    <row r="26" spans="1:7" ht="123.75" customHeight="1" x14ac:dyDescent="0.3">
      <c r="A26" s="167"/>
      <c r="B26" s="168"/>
      <c r="C26" s="168"/>
      <c r="D26" s="168"/>
      <c r="E26" s="168"/>
      <c r="F26" s="168"/>
      <c r="G26" s="169"/>
    </row>
    <row r="27" spans="1:7" ht="35.25" customHeight="1" thickBot="1" x14ac:dyDescent="0.35">
      <c r="A27" s="150" t="s">
        <v>65</v>
      </c>
      <c r="B27" s="151"/>
      <c r="C27" s="151"/>
      <c r="D27" s="151"/>
      <c r="E27" s="151"/>
      <c r="F27" s="151"/>
      <c r="G27" s="152"/>
    </row>
    <row r="28" spans="1:7" ht="131.25" customHeight="1" thickBot="1" x14ac:dyDescent="0.35">
      <c r="A28" s="176" t="s">
        <v>66</v>
      </c>
      <c r="B28" s="177"/>
      <c r="C28" s="177"/>
      <c r="D28" s="177"/>
      <c r="E28" s="177"/>
      <c r="F28" s="45"/>
      <c r="G28" s="48"/>
    </row>
    <row r="29" spans="1:7" ht="8.25" customHeight="1" x14ac:dyDescent="0.3">
      <c r="A29" s="44"/>
      <c r="B29" s="44"/>
      <c r="C29" s="44"/>
    </row>
    <row r="30" spans="1:7" x14ac:dyDescent="0.3">
      <c r="A30" s="29" t="s">
        <v>62</v>
      </c>
      <c r="B30" s="30" t="s">
        <v>101</v>
      </c>
    </row>
    <row r="31" spans="1:7" x14ac:dyDescent="0.3">
      <c r="A31" s="175" t="s">
        <v>82</v>
      </c>
      <c r="B31" s="175"/>
      <c r="C31" s="175"/>
      <c r="D31" s="175"/>
      <c r="E31" s="175"/>
      <c r="F31" s="175"/>
      <c r="G31" s="175"/>
    </row>
    <row r="32" spans="1:7" ht="15.75" x14ac:dyDescent="0.3">
      <c r="A32" s="178" t="s">
        <v>8</v>
      </c>
      <c r="B32" s="179"/>
      <c r="C32" s="179"/>
      <c r="D32" s="179"/>
      <c r="E32" s="179"/>
      <c r="F32" s="179"/>
      <c r="G32" s="180"/>
    </row>
    <row r="33" spans="1:7" ht="44.25" customHeight="1" x14ac:dyDescent="0.3">
      <c r="A33" s="171" t="s">
        <v>36</v>
      </c>
      <c r="B33" s="171"/>
      <c r="C33" s="171"/>
      <c r="D33" s="172" t="s">
        <v>35</v>
      </c>
      <c r="E33" s="172"/>
      <c r="F33" s="173" t="s">
        <v>49</v>
      </c>
      <c r="G33" s="174"/>
    </row>
    <row r="34" spans="1:7" x14ac:dyDescent="0.3">
      <c r="A34" s="18" t="s">
        <v>1</v>
      </c>
      <c r="B34" s="19" t="s">
        <v>2</v>
      </c>
      <c r="C34" s="19" t="s">
        <v>3</v>
      </c>
      <c r="D34" s="20" t="s">
        <v>25</v>
      </c>
      <c r="E34" s="20" t="s">
        <v>26</v>
      </c>
      <c r="F34" s="20" t="s">
        <v>83</v>
      </c>
      <c r="G34" s="21" t="s">
        <v>50</v>
      </c>
    </row>
    <row r="35" spans="1:7" x14ac:dyDescent="0.3">
      <c r="A35" s="22" t="s">
        <v>79</v>
      </c>
      <c r="B35" s="22" t="s">
        <v>80</v>
      </c>
      <c r="C35" s="22">
        <v>1</v>
      </c>
      <c r="D35" s="40" t="s">
        <v>81</v>
      </c>
      <c r="E35" s="40" t="s">
        <v>81</v>
      </c>
      <c r="F35" s="22" t="s">
        <v>16</v>
      </c>
      <c r="G35" s="41"/>
    </row>
    <row r="36" spans="1:7" ht="22.5" x14ac:dyDescent="0.3">
      <c r="A36" s="23" t="s">
        <v>93</v>
      </c>
      <c r="B36" s="23" t="s">
        <v>94</v>
      </c>
      <c r="C36" s="23" t="s">
        <v>95</v>
      </c>
      <c r="D36" s="23" t="s">
        <v>85</v>
      </c>
      <c r="E36" s="42">
        <v>44969</v>
      </c>
      <c r="F36" s="22" t="s">
        <v>16</v>
      </c>
      <c r="G36" s="43"/>
    </row>
    <row r="37" spans="1:7" x14ac:dyDescent="0.3">
      <c r="A37" s="22" t="s">
        <v>84</v>
      </c>
      <c r="B37" s="22" t="s">
        <v>86</v>
      </c>
      <c r="C37" s="22">
        <v>1</v>
      </c>
      <c r="D37" s="40" t="s">
        <v>81</v>
      </c>
      <c r="E37" s="40" t="s">
        <v>81</v>
      </c>
      <c r="F37" s="22" t="s">
        <v>16</v>
      </c>
      <c r="G37" s="41"/>
    </row>
    <row r="38" spans="1:7" ht="78.75" x14ac:dyDescent="0.3">
      <c r="A38" s="23" t="s">
        <v>89</v>
      </c>
      <c r="B38" s="23" t="s">
        <v>87</v>
      </c>
      <c r="C38" s="23" t="s">
        <v>88</v>
      </c>
      <c r="D38" s="23" t="s">
        <v>81</v>
      </c>
      <c r="E38" s="42" t="s">
        <v>81</v>
      </c>
      <c r="F38" s="22" t="s">
        <v>17</v>
      </c>
      <c r="G38" s="24" t="s">
        <v>90</v>
      </c>
    </row>
    <row r="39" spans="1:7" x14ac:dyDescent="0.3">
      <c r="A39" s="22" t="s">
        <v>91</v>
      </c>
      <c r="B39" s="22" t="s">
        <v>92</v>
      </c>
      <c r="C39" s="22">
        <v>1</v>
      </c>
      <c r="D39" s="40" t="s">
        <v>81</v>
      </c>
      <c r="E39" s="40" t="s">
        <v>81</v>
      </c>
      <c r="F39" s="22" t="s">
        <v>16</v>
      </c>
      <c r="G39" s="41"/>
    </row>
    <row r="40" spans="1:7" s="31" customFormat="1" x14ac:dyDescent="0.25">
      <c r="A40" s="170" t="s">
        <v>96</v>
      </c>
      <c r="B40" s="170"/>
      <c r="C40" s="170"/>
      <c r="D40" s="170"/>
      <c r="E40" s="170"/>
      <c r="F40" s="170"/>
      <c r="G40" s="170"/>
    </row>
    <row r="41" spans="1:7" s="31" customFormat="1" ht="26.25" customHeight="1" x14ac:dyDescent="0.25">
      <c r="A41" s="170" t="s">
        <v>97</v>
      </c>
      <c r="B41" s="170"/>
      <c r="C41" s="170"/>
      <c r="D41" s="170"/>
      <c r="E41" s="170"/>
      <c r="F41" s="170"/>
      <c r="G41" s="170"/>
    </row>
    <row r="42" spans="1:7" x14ac:dyDescent="0.3">
      <c r="A42" s="170" t="s">
        <v>98</v>
      </c>
      <c r="B42" s="170"/>
      <c r="C42" s="170"/>
      <c r="D42" s="170"/>
      <c r="E42" s="170"/>
      <c r="F42" s="170"/>
      <c r="G42" s="170"/>
    </row>
    <row r="43" spans="1:7" ht="26.25" customHeight="1" x14ac:dyDescent="0.3">
      <c r="A43" s="170" t="s">
        <v>99</v>
      </c>
      <c r="B43" s="170"/>
      <c r="C43" s="170"/>
      <c r="D43" s="170"/>
      <c r="E43" s="170"/>
      <c r="F43" s="170"/>
      <c r="G43" s="170"/>
    </row>
    <row r="44" spans="1:7" ht="6.75" customHeight="1" x14ac:dyDescent="0.3"/>
    <row r="45" spans="1:7" x14ac:dyDescent="0.3">
      <c r="A45" s="29" t="s">
        <v>102</v>
      </c>
      <c r="B45" s="30" t="s">
        <v>100</v>
      </c>
    </row>
    <row r="46" spans="1:7" ht="32.25" customHeight="1" x14ac:dyDescent="0.3">
      <c r="A46" s="157" t="s">
        <v>103</v>
      </c>
      <c r="B46" s="157"/>
      <c r="C46" s="157"/>
      <c r="D46" s="157"/>
      <c r="E46" s="157"/>
      <c r="F46" s="157"/>
      <c r="G46" s="157"/>
    </row>
    <row r="47" spans="1:7" ht="15.75" customHeight="1" x14ac:dyDescent="0.3">
      <c r="A47" s="162" t="s">
        <v>9</v>
      </c>
      <c r="B47" s="163"/>
      <c r="C47" s="163"/>
      <c r="D47" s="163"/>
      <c r="E47" s="163"/>
      <c r="F47" s="163"/>
    </row>
    <row r="48" spans="1:7" ht="13.5" customHeight="1" x14ac:dyDescent="0.3">
      <c r="A48" s="183" t="s">
        <v>18</v>
      </c>
      <c r="B48" s="183"/>
      <c r="C48" s="160" t="s">
        <v>19</v>
      </c>
      <c r="D48" s="161"/>
      <c r="E48" s="161"/>
      <c r="F48" s="161"/>
    </row>
    <row r="49" spans="1:7" ht="22.5" customHeight="1" x14ac:dyDescent="0.3">
      <c r="A49" s="49" t="s">
        <v>11</v>
      </c>
      <c r="B49" s="49" t="s">
        <v>10</v>
      </c>
      <c r="C49" s="158" t="s">
        <v>12</v>
      </c>
      <c r="D49" s="159"/>
      <c r="E49" s="184" t="s">
        <v>10</v>
      </c>
      <c r="F49" s="185"/>
    </row>
    <row r="50" spans="1:7" ht="15.75" customHeight="1" x14ac:dyDescent="0.3">
      <c r="A50" s="53"/>
      <c r="B50" s="50" t="s">
        <v>20</v>
      </c>
      <c r="C50" s="182"/>
      <c r="D50" s="182"/>
      <c r="E50" s="182" t="s">
        <v>14</v>
      </c>
      <c r="F50" s="182"/>
    </row>
    <row r="51" spans="1:7" ht="15.75" customHeight="1" x14ac:dyDescent="0.3">
      <c r="A51" s="51"/>
      <c r="B51" s="52" t="s">
        <v>21</v>
      </c>
      <c r="C51" s="181"/>
      <c r="D51" s="181"/>
      <c r="E51" s="181" t="s">
        <v>24</v>
      </c>
      <c r="F51" s="181"/>
    </row>
    <row r="52" spans="1:7" ht="15.75" customHeight="1" x14ac:dyDescent="0.3">
      <c r="A52" s="51"/>
      <c r="B52" s="52" t="s">
        <v>22</v>
      </c>
      <c r="C52" s="181"/>
      <c r="D52" s="181"/>
      <c r="E52" s="181" t="s">
        <v>15</v>
      </c>
      <c r="F52" s="181"/>
    </row>
    <row r="53" spans="1:7" ht="15.75" customHeight="1" x14ac:dyDescent="0.3">
      <c r="A53" s="51"/>
      <c r="B53" s="52" t="s">
        <v>23</v>
      </c>
      <c r="C53" s="181"/>
      <c r="D53" s="181"/>
      <c r="E53" s="181" t="s">
        <v>15</v>
      </c>
      <c r="F53" s="181"/>
    </row>
    <row r="55" spans="1:7" x14ac:dyDescent="0.3">
      <c r="A55" s="29" t="s">
        <v>105</v>
      </c>
      <c r="B55" s="54" t="s">
        <v>104</v>
      </c>
    </row>
    <row r="56" spans="1:7" ht="36" customHeight="1" x14ac:dyDescent="0.3">
      <c r="A56" s="157" t="s">
        <v>106</v>
      </c>
      <c r="B56" s="157"/>
      <c r="C56" s="157"/>
      <c r="D56" s="157"/>
      <c r="E56" s="157"/>
      <c r="F56" s="157"/>
      <c r="G56" s="157"/>
    </row>
    <row r="57" spans="1:7" x14ac:dyDescent="0.3">
      <c r="A57" s="143" t="s">
        <v>29</v>
      </c>
      <c r="B57" s="143"/>
      <c r="C57" s="143"/>
      <c r="D57" s="143"/>
      <c r="E57" s="143"/>
      <c r="F57" s="143"/>
    </row>
    <row r="58" spans="1:7" ht="15.75" x14ac:dyDescent="0.3">
      <c r="A58" s="55" t="s">
        <v>43</v>
      </c>
      <c r="B58" s="134"/>
      <c r="C58" s="134"/>
      <c r="D58" s="134"/>
      <c r="E58" s="134"/>
      <c r="F58" s="134"/>
    </row>
    <row r="59" spans="1:7" ht="15.75" x14ac:dyDescent="0.3">
      <c r="A59" s="55" t="s">
        <v>42</v>
      </c>
      <c r="B59" s="134"/>
      <c r="C59" s="134"/>
      <c r="D59" s="134"/>
      <c r="E59" s="134"/>
      <c r="F59" s="134"/>
    </row>
    <row r="60" spans="1:7" ht="15.75" x14ac:dyDescent="0.3">
      <c r="A60" s="55" t="s">
        <v>28</v>
      </c>
      <c r="B60" s="134"/>
      <c r="C60" s="134"/>
      <c r="D60" s="134"/>
      <c r="E60" s="134"/>
      <c r="F60" s="134"/>
    </row>
    <row r="61" spans="1:7" ht="15.75" x14ac:dyDescent="0.3">
      <c r="A61" s="55" t="s">
        <v>44</v>
      </c>
      <c r="B61" s="134"/>
      <c r="C61" s="134"/>
      <c r="D61" s="134"/>
      <c r="E61" s="134"/>
      <c r="F61" s="134"/>
    </row>
    <row r="62" spans="1:7" x14ac:dyDescent="0.3">
      <c r="A62" s="186" t="s">
        <v>45</v>
      </c>
      <c r="B62" s="186"/>
      <c r="C62" s="186"/>
      <c r="D62" s="186"/>
      <c r="E62" s="186"/>
      <c r="F62" s="186"/>
    </row>
    <row r="63" spans="1:7" x14ac:dyDescent="0.3">
      <c r="A63" s="28" t="s">
        <v>107</v>
      </c>
    </row>
    <row r="64" spans="1:7" ht="8.25" customHeight="1" x14ac:dyDescent="0.3"/>
    <row r="65" spans="1:7" ht="35.25" customHeight="1" x14ac:dyDescent="0.3">
      <c r="A65" s="157" t="s">
        <v>108</v>
      </c>
      <c r="B65" s="157"/>
      <c r="C65" s="157"/>
      <c r="D65" s="157"/>
      <c r="E65" s="157"/>
      <c r="F65" s="157"/>
      <c r="G65" s="157"/>
    </row>
    <row r="98" spans="1:2" x14ac:dyDescent="0.3">
      <c r="A98" s="29" t="s">
        <v>109</v>
      </c>
      <c r="B98" s="54" t="s">
        <v>110</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fRule type="expression" dxfId="2" priority="5">
      <formula>$T50="aspecto a mejorar"</formula>
    </cfRule>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000000-0002-0000-0600-000000000000}">
      <formula1>"Sí,No"</formula1>
    </dataValidation>
    <dataValidation type="list" allowBlank="1" showInputMessage="1" showErrorMessage="1" sqref="B50:B53" xr:uid="{00000000-0002-0000-0600-000001000000}">
      <formula1>$I$6:$I$9</formula1>
    </dataValidation>
    <dataValidation type="list" allowBlank="1" showInputMessage="1" showErrorMessage="1" sqref="E50:E53" xr:uid="{00000000-0002-0000-0600-000002000000}">
      <formula1>$I$11:$I$14</formula1>
    </dataValidation>
  </dataValidations>
  <pageMargins left="0.7" right="0.7" top="0.69746376811594202" bottom="0.75" header="0.3" footer="0.3"/>
  <pageSetup scale="79" orientation="portrait" verticalDpi="0" r:id="rId1"/>
  <headerFooter>
    <oddHeader>&amp;C&amp;"-,Negrita"&amp;18Instrucciones de uso</oddHeader>
    <oddFooter>&amp;C&amp;"-,Negrita"&amp;8PÁGINA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Hoja2</vt:lpstr>
      <vt:lpstr>17021 OCSG</vt:lpstr>
      <vt:lpstr>Ejemplo de como llenar</vt:lpstr>
      <vt:lpstr>Resumen REV DOC</vt:lpstr>
      <vt:lpstr>Resumen EVA IN SITU</vt:lpstr>
      <vt:lpstr>Resumen NC</vt:lpstr>
      <vt:lpstr>Resumen AM</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Miriam Virginia Yevara  Morales</cp:lastModifiedBy>
  <cp:lastPrinted>2026-02-13T16:07:50Z</cp:lastPrinted>
  <dcterms:created xsi:type="dcterms:W3CDTF">2023-05-31T16:51:34Z</dcterms:created>
  <dcterms:modified xsi:type="dcterms:W3CDTF">2026-03-17T01:41:22Z</dcterms:modified>
</cp:coreProperties>
</file>